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6960" windowHeight="72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0" i="1" l="1"/>
  <c r="C10" i="1"/>
  <c r="F12" i="1" s="1"/>
  <c r="D2" i="1"/>
  <c r="F14" i="1" l="1"/>
  <c r="F16" i="1" s="1"/>
  <c r="D4" i="1"/>
  <c r="D6" i="1" s="1"/>
  <c r="G6" i="1" s="1"/>
  <c r="G4" i="1"/>
</calcChain>
</file>

<file path=xl/sharedStrings.xml><?xml version="1.0" encoding="utf-8"?>
<sst xmlns="http://schemas.openxmlformats.org/spreadsheetml/2006/main" count="17" uniqueCount="15">
  <si>
    <t>days</t>
  </si>
  <si>
    <t>miles</t>
  </si>
  <si>
    <t>miles per kWh</t>
  </si>
  <si>
    <t>p/kWh</t>
  </si>
  <si>
    <t>miles per day</t>
  </si>
  <si>
    <t>miles per year</t>
  </si>
  <si>
    <t>kWh per day</t>
  </si>
  <si>
    <t>daily saving</t>
  </si>
  <si>
    <t>7kw Charger cost</t>
  </si>
  <si>
    <t>saving over 3 year lease</t>
  </si>
  <si>
    <t>Cost per day</t>
  </si>
  <si>
    <t>Scottish Energy +13amp charger</t>
  </si>
  <si>
    <t>7kw Charger + Octopus Go</t>
  </si>
  <si>
    <t>net saving</t>
  </si>
  <si>
    <t>hrs per night @7kW (max 4 hours on Octopus tariff)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</si>
</sst>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£&quot;#,##0;[Red]\-&quot;£&quot;#,##0"/>
    <numFmt numFmtId="43" formatCode="_-* #,##0.00_-;\-* #,##0.00_-;_-* &quot;-&quot;??_-;_-@_-"/>
    <numFmt numFmtId="164" formatCode="&quot;£&quot;#,##0.00"/>
    <numFmt numFmtId="168" formatCode="0.0"/>
    <numFmt numFmtId="170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16" fontId="0" fillId="0" borderId="0" xfId="0" applyNumberFormat="1"/>
    <xf numFmtId="168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6" fontId="0" fillId="0" borderId="0" xfId="0" applyNumberFormat="1"/>
    <xf numFmtId="6" fontId="0" fillId="0" borderId="1" xfId="0" applyNumberFormat="1" applyBorder="1"/>
    <xf numFmtId="168" fontId="2" fillId="0" borderId="0" xfId="0" applyNumberFormat="1" applyFont="1"/>
    <xf numFmtId="0" fontId="2" fillId="0" borderId="0" xfId="0" applyFont="1"/>
    <xf numFmtId="170" fontId="3" fillId="0" borderId="0" xfId="1" applyNumberFormat="1" applyFont="1"/>
    <xf numFmtId="0" fontId="3" fillId="0" borderId="0" xfId="0" applyFont="1"/>
    <xf numFmtId="168" fontId="4" fillId="0" borderId="0" xfId="0" applyNumberFormat="1" applyFont="1"/>
    <xf numFmtId="0" fontId="4" fillId="0" borderId="0" xfId="0" applyFont="1"/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tabSelected="1" zoomScale="130" zoomScaleNormal="130" workbookViewId="0">
      <selection activeCell="F16" sqref="F16"/>
    </sheetView>
  </sheetViews>
  <sheetFormatPr defaultRowHeight="15" x14ac:dyDescent="0.25"/>
  <cols>
    <col min="1" max="1" width="4.42578125" customWidth="1"/>
    <col min="6" max="6" width="7.7109375" customWidth="1"/>
    <col min="7" max="7" width="8.5703125" customWidth="1"/>
  </cols>
  <sheetData>
    <row r="2" spans="2:11" x14ac:dyDescent="0.25">
      <c r="B2" s="2">
        <v>43769</v>
      </c>
      <c r="C2" s="2">
        <v>43807</v>
      </c>
      <c r="D2">
        <f>C2-B2</f>
        <v>38</v>
      </c>
      <c r="E2" t="s">
        <v>0</v>
      </c>
    </row>
    <row r="3" spans="2:11" x14ac:dyDescent="0.25">
      <c r="D3">
        <v>1551</v>
      </c>
      <c r="E3" t="s">
        <v>1</v>
      </c>
    </row>
    <row r="4" spans="2:11" x14ac:dyDescent="0.25">
      <c r="D4" s="4">
        <f>D3/D2</f>
        <v>40.815789473684212</v>
      </c>
      <c r="E4" t="s">
        <v>4</v>
      </c>
      <c r="G4" s="10">
        <f>D3*365/D2</f>
        <v>14897.763157894737</v>
      </c>
      <c r="H4" s="11" t="s">
        <v>5</v>
      </c>
      <c r="I4" s="11"/>
    </row>
    <row r="5" spans="2:11" x14ac:dyDescent="0.25">
      <c r="D5">
        <v>3.1</v>
      </c>
      <c r="E5" t="s">
        <v>2</v>
      </c>
    </row>
    <row r="6" spans="2:11" ht="16.5" x14ac:dyDescent="0.3">
      <c r="D6" s="3">
        <f>D4/D5</f>
        <v>13.166383701188455</v>
      </c>
      <c r="E6" t="s">
        <v>6</v>
      </c>
      <c r="G6" s="12">
        <f>D6/7</f>
        <v>1.8809119573126363</v>
      </c>
      <c r="H6" s="14" t="s">
        <v>14</v>
      </c>
      <c r="I6" s="13"/>
      <c r="J6" s="13"/>
      <c r="K6" s="13"/>
    </row>
    <row r="7" spans="2:11" x14ac:dyDescent="0.25">
      <c r="D7" s="3"/>
      <c r="H7" s="3"/>
    </row>
    <row r="8" spans="2:11" x14ac:dyDescent="0.25">
      <c r="C8" s="8" t="s">
        <v>11</v>
      </c>
      <c r="D8" s="9"/>
      <c r="E8" s="9"/>
      <c r="F8" s="9"/>
      <c r="G8" s="9" t="s">
        <v>12</v>
      </c>
      <c r="H8" s="8"/>
      <c r="I8" s="9"/>
    </row>
    <row r="9" spans="2:11" x14ac:dyDescent="0.25">
      <c r="C9">
        <v>14.69</v>
      </c>
      <c r="D9" t="s">
        <v>3</v>
      </c>
      <c r="G9" s="4">
        <v>5</v>
      </c>
      <c r="H9" t="s">
        <v>3</v>
      </c>
    </row>
    <row r="10" spans="2:11" x14ac:dyDescent="0.25">
      <c r="C10" s="1">
        <f>D6*C9/100</f>
        <v>1.9341417657045838</v>
      </c>
      <c r="D10" t="s">
        <v>10</v>
      </c>
      <c r="G10" s="1">
        <f>D6*G9/100</f>
        <v>0.65831918505942266</v>
      </c>
      <c r="H10" t="s">
        <v>10</v>
      </c>
    </row>
    <row r="12" spans="2:11" x14ac:dyDescent="0.25">
      <c r="E12" s="5" t="s">
        <v>7</v>
      </c>
      <c r="F12" s="1">
        <f>C10-G10</f>
        <v>1.2758225806451611</v>
      </c>
    </row>
    <row r="14" spans="2:11" x14ac:dyDescent="0.25">
      <c r="E14" s="5" t="s">
        <v>9</v>
      </c>
      <c r="F14" s="6">
        <f>(365*3-D2)*F12</f>
        <v>1348.5444677419353</v>
      </c>
    </row>
    <row r="15" spans="2:11" x14ac:dyDescent="0.25">
      <c r="E15" s="5" t="s">
        <v>8</v>
      </c>
      <c r="F15" s="6">
        <v>359</v>
      </c>
    </row>
    <row r="16" spans="2:11" ht="15.75" thickBot="1" x14ac:dyDescent="0.3">
      <c r="F16" s="7">
        <f>F14-F15</f>
        <v>989.54446774193525</v>
      </c>
      <c r="G16" t="s">
        <v>13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Townend</dc:creator>
  <cp:lastModifiedBy>Colin Townend</cp:lastModifiedBy>
  <dcterms:created xsi:type="dcterms:W3CDTF">2019-12-08T18:45:07Z</dcterms:created>
  <dcterms:modified xsi:type="dcterms:W3CDTF">2019-12-11T10:23:29Z</dcterms:modified>
</cp:coreProperties>
</file>