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20" yWindow="-120" windowWidth="20730" windowHeight="11160"/>
  </bookViews>
  <sheets>
    <sheet name="buying list" sheetId="1" r:id="rId1"/>
    <sheet name="sheet2" sheetId="2" r:id="rId2"/>
  </sheets>
  <definedNames>
    <definedName name="_xlnm._FilterDatabase" localSheetId="0" hidden="1">'buying list'!$1:$1048576</definedName>
    <definedName name="_xlnm.Print_Area" localSheetId="0">'buying list'!$A$1:$G$60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6" i="1" l="1"/>
  <c r="F34" i="1" l="1"/>
  <c r="F22" i="1"/>
  <c r="F25" i="1"/>
  <c r="F15" i="1"/>
  <c r="F14" i="1"/>
  <c r="F13" i="1"/>
  <c r="F38" i="1" l="1"/>
  <c r="F31" i="1"/>
  <c r="F26" i="1" l="1"/>
  <c r="F35" i="1" l="1"/>
  <c r="F36" i="1" l="1"/>
  <c r="F30" i="1"/>
  <c r="F24" i="1"/>
  <c r="F39" i="1"/>
  <c r="F10" i="1"/>
  <c r="F43" i="1"/>
  <c r="F19" i="1" l="1"/>
  <c r="F40" i="1"/>
  <c r="F33" i="1"/>
  <c r="F42" i="1"/>
  <c r="F12" i="1"/>
  <c r="F20" i="1"/>
  <c r="F21" i="1"/>
  <c r="F27" i="1"/>
  <c r="F29" i="1"/>
  <c r="F18" i="1"/>
  <c r="F28" i="1"/>
  <c r="F32" i="1"/>
  <c r="F9" i="1"/>
  <c r="F11" i="1"/>
  <c r="F17" i="1"/>
  <c r="F23" i="1"/>
  <c r="F44" i="1" s="1"/>
  <c r="F37" i="1"/>
</calcChain>
</file>

<file path=xl/sharedStrings.xml><?xml version="1.0" encoding="utf-8"?>
<sst xmlns="http://schemas.openxmlformats.org/spreadsheetml/2006/main" count="149" uniqueCount="94">
  <si>
    <t xml:space="preserve">Scoop &amp; Scales buying list #5 </t>
  </si>
  <si>
    <t>Name:</t>
  </si>
  <si>
    <t>Contact email:</t>
  </si>
  <si>
    <t>Contact number:</t>
  </si>
  <si>
    <t>item - click on the items to find out more about them</t>
  </si>
  <si>
    <t>Price</t>
  </si>
  <si>
    <t>your order</t>
  </si>
  <si>
    <t>unit</t>
  </si>
  <si>
    <t>cost</t>
  </si>
  <si>
    <t>price comparison</t>
  </si>
  <si>
    <t>Ecoleaf multi surface cleaner</t>
  </si>
  <si>
    <t>per 100g</t>
  </si>
  <si>
    <t>grams</t>
  </si>
  <si>
    <t>Tesco Eco Active Kitchen Cleaner 750Ml is £1.50 (20p/100ml)</t>
  </si>
  <si>
    <t>Ecoleaf washing up liquid</t>
  </si>
  <si>
    <t>a 500ml bottle of eco active at Tesco is £1 (20p/100ml)</t>
  </si>
  <si>
    <t xml:space="preserve"> </t>
  </si>
  <si>
    <t>Non-bio Ecoleaf laundry liquid</t>
  </si>
  <si>
    <t>Ecover Non-Bio Concentrated Laundry Liquid 1.5Ltr is £9 at Sainsburys  (60p/100ml)</t>
  </si>
  <si>
    <t>Bicarbonate of soda</t>
  </si>
  <si>
    <t>Dr.Oetker Bicarbonate Soda 200G is £1.40 at Tesco (70p/100g)</t>
  </si>
  <si>
    <t>Ecoleaf Dishwasher Tablets (25 pack)</t>
  </si>
  <si>
    <t>box of 25</t>
  </si>
  <si>
    <t>box/es</t>
  </si>
  <si>
    <t>Amazon retail this product at £5.33</t>
  </si>
  <si>
    <t>Recycled non-scratch sponges (2pack)</t>
  </si>
  <si>
    <t>pack of 2</t>
  </si>
  <si>
    <t>pack/s</t>
  </si>
  <si>
    <t>Recycled multi-purpose cloths (2 pack)</t>
  </si>
  <si>
    <t>Locally made pack of 3 waxed fabric wraps (info below)</t>
  </si>
  <si>
    <t>pack of 3</t>
  </si>
  <si>
    <t>Organic muesli</t>
  </si>
  <si>
    <t>Alara Fruits &amp; Seeds Muesli, Organic 650g is £2.70 at Sainsburys (42p/100g)</t>
  </si>
  <si>
    <t>Jumbo oats</t>
  </si>
  <si>
    <t>Quaker Jumbo Rolled Oats 1Kg is £2.30 at Tesco (23p/100g)</t>
  </si>
  <si>
    <t>Brown long grain rice</t>
  </si>
  <si>
    <t>Tesco Easy Cook Brown Rice 1Kg is £1.50 (15p/100g)</t>
  </si>
  <si>
    <t>Organic wholewheat fusilli - pasta</t>
  </si>
  <si>
    <t>Tesco Organic Whole Wheat Fusilli 500G is £1 (20p/100g)</t>
  </si>
  <si>
    <t>Dried green lentils</t>
  </si>
  <si>
    <t>Asda dried green lentils cost £1.15 for 500g (23p/100g)</t>
  </si>
  <si>
    <t>Dried chickpeas</t>
  </si>
  <si>
    <t>500g dried chickpeas is £1.29 at Grape Tree (26p/100g)</t>
  </si>
  <si>
    <t>Extra virgin olive oil</t>
  </si>
  <si>
    <t>Filippo Berio Extra Virgin Olive Oil 1litre is £8 at Tesco (80p/100ml)</t>
  </si>
  <si>
    <t>Pitted organic dates</t>
  </si>
  <si>
    <t>Holland &amp; Barrett Organic Dates 500g cost £4.99 (£1/100g)</t>
  </si>
  <si>
    <t>Unsulphured apricots</t>
  </si>
  <si>
    <t>Grape Tree sell 250g for £2.69 (£1.08/100g)</t>
  </si>
  <si>
    <t xml:space="preserve">Whole almonds </t>
  </si>
  <si>
    <t>Grape Tree sell 300g of whole almonds for £4.29 (£1.43/100g)</t>
  </si>
  <si>
    <t xml:space="preserve">Sultanas </t>
  </si>
  <si>
    <t>Grape tree sell 500g of sultanas for £2.29 (46p/100g)</t>
  </si>
  <si>
    <t>Pumpkin seeds</t>
  </si>
  <si>
    <t>Tesco Pumpkin Seeds 250G is £2.30 (92p/100g)</t>
  </si>
  <si>
    <t>Sunflower seeds</t>
  </si>
  <si>
    <t>Tesco Sunflower Seeds 300G is £2.30 (77p/100g)</t>
  </si>
  <si>
    <t xml:space="preserve">Walnut halves  </t>
  </si>
  <si>
    <t>Holland &amp; Barrett walnut halves 500g cost £6.99 (£1.40/100g)</t>
  </si>
  <si>
    <t>Soft brown sugar</t>
  </si>
  <si>
    <t>Tesco soft brown sugar 500g is £1.30 (26p/100g)</t>
  </si>
  <si>
    <t>Ecoleaf liquid hand soap</t>
  </si>
  <si>
    <t>Method botanical garden 354ml is £2.50 at Tesco (71p/100ml)</t>
  </si>
  <si>
    <t>White lavender glycerine unpackaged soap</t>
  </si>
  <si>
    <t>per bar</t>
  </si>
  <si>
    <t>bar/s</t>
  </si>
  <si>
    <t>Suma grapefruit and mandarin bar of soap</t>
  </si>
  <si>
    <t>Tea tree and eucalyptus bar of soap</t>
  </si>
  <si>
    <t>Natural Shampoo Bar</t>
  </si>
  <si>
    <t>A 55g shampoo at Lush costs £8</t>
  </si>
  <si>
    <t>Clear &amp; simple shampoo</t>
  </si>
  <si>
    <t>Simple gentle care shampoo is £2.99 for 200ml at Boots (£1.49/100ml)</t>
  </si>
  <si>
    <t>Suma white lavender hair conditioner</t>
  </si>
  <si>
    <t>A 400ml Herbal Essences hello hydration conditioner is £3 at Boots (75p/100ml)</t>
  </si>
  <si>
    <t>Alter/native by Suma Tea tree, aloe and lime body wash</t>
  </si>
  <si>
    <t>Kind Natured Lime &amp; Mandarin body wash 250ml is £4.99 at Boots (£2/100ml)</t>
  </si>
  <si>
    <t>Bamboo Toothbrush</t>
  </si>
  <si>
    <t>per toothbrush</t>
  </si>
  <si>
    <t>toothbrush/es</t>
  </si>
  <si>
    <t>RRP is £2.95</t>
  </si>
  <si>
    <t>Membership to Scoop &amp; Scales buyers club</t>
  </si>
  <si>
    <t>per member</t>
  </si>
  <si>
    <t>membership</t>
  </si>
  <si>
    <t>Reduced Membership to Scoop &amp; Scales buyers' club</t>
  </si>
  <si>
    <t>Total order cost</t>
  </si>
  <si>
    <t xml:space="preserve">* Waxed Fabric Wraps are an eco friendly alternative to single use plastic cling film and sandwich bags. They are made from 100% GOTS certified organic cotton fabric covered with beeswax, pine resin and jojoba oil.                                                                        </t>
  </si>
  <si>
    <t xml:space="preserve">* Vegan wraps are also available made using candelilla and soy wax (please put a note with your order if you require the vegan wraps). </t>
  </si>
  <si>
    <t xml:space="preserve">* They are re-usable, can be wiped clean, last around 12 – 18 months depending on usage. They are perfect for cheese, sandwiches, covering bowls, wrapping cut veggies etc. </t>
  </si>
  <si>
    <t xml:space="preserve">* They are not suitable for raw meat and fish as they can not be washed at high temperatures. When the wraps reach the end of their life they can be added to the compost bin.       </t>
  </si>
  <si>
    <t xml:space="preserve"> * The wraps are hand made in Macclesfield.   </t>
  </si>
  <si>
    <t xml:space="preserve"> We are selling a three pack of one large, one medium and one small for £12.  </t>
  </si>
  <si>
    <t xml:space="preserve"> * Sizes are large = 35cm x 35 cm, medium = 27cm x27 cm and small =20cm x 20 cm.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</si>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</sst>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
  </numFmts>
  <fonts count="9" x14ac:knownFonts="1">
    <font>
      <sz val="11"/>
      <color theme="1"/>
      <name val="Calibri"/>
      <family val="2"/>
      <scheme val="minor"/>
    </font>
    <font>
      <u/>
      <sz val="11"/>
      <color theme="10"/>
      <name val="Calibri"/>
      <family val="2"/>
      <scheme val="minor"/>
    </font>
    <font>
      <b/>
      <sz val="11"/>
      <color theme="1"/>
      <name val="Calibri"/>
      <family val="2"/>
      <scheme val="minor"/>
    </font>
    <font>
      <sz val="11"/>
      <color indexed="8"/>
      <name val="Calibri"/>
      <family val="2"/>
      <charset val="1"/>
    </font>
    <font>
      <u/>
      <sz val="11"/>
      <color indexed="30"/>
      <name val="Calibri"/>
      <family val="2"/>
      <charset val="1"/>
    </font>
    <font>
      <sz val="48"/>
      <color rgb="FF548235"/>
      <name val="Calibri"/>
      <family val="2"/>
      <scheme val="minor"/>
    </font>
    <font>
      <sz val="11"/>
      <color theme="10"/>
      <name val="Calibri"/>
      <family val="2"/>
      <scheme val="minor"/>
    </font>
    <font>
      <sz val="11"/>
      <color theme="1"/>
      <name val="Arial Narrow"/>
      <family val="2"/>
    </font>
    <font>
      <sz val="11"/>
      <color indexed="8"/>
      <name val="Arial Narrow"/>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FFC000"/>
        <bgColor indexed="64"/>
      </patternFill>
    </fill>
  </fills>
  <borders count="4">
    <border>
      <left/>
      <right/>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3">
    <xf numFmtId="0" fontId="0" fillId="0" borderId="0"/>
    <xf numFmtId="0" fontId="1" fillId="0" borderId="0" applyNumberFormat="0" applyFill="0" applyBorder="0" applyAlignment="0" applyProtection="0"/>
    <xf numFmtId="0" fontId="3" fillId="0" borderId="0"/>
  </cellStyleXfs>
  <cellXfs count="56">
    <xf numFmtId="0" fontId="0" fillId="0" borderId="0" xfId="0"/>
    <xf numFmtId="0" fontId="0" fillId="0" borderId="0" xfId="0" applyBorder="1" applyAlignment="1" applyProtection="1">
      <alignment horizontal="center"/>
      <protection locked="0"/>
    </xf>
    <xf numFmtId="0" fontId="0" fillId="4" borderId="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2" fillId="3" borderId="0"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0"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1" fontId="0" fillId="3" borderId="0" xfId="0" applyNumberFormat="1" applyFill="1" applyBorder="1" applyAlignment="1" applyProtection="1">
      <alignment horizontal="center"/>
      <protection locked="0"/>
    </xf>
    <xf numFmtId="164" fontId="0" fillId="0" borderId="0" xfId="0" applyNumberFormat="1" applyBorder="1" applyAlignment="1" applyProtection="1">
      <alignment horizontal="center"/>
      <protection locked="0"/>
    </xf>
    <xf numFmtId="0" fontId="0" fillId="0" borderId="0" xfId="0" applyFill="1" applyBorder="1" applyAlignment="1" applyProtection="1">
      <alignment horizontal="center" wrapText="1"/>
      <protection locked="0"/>
    </xf>
    <xf numFmtId="164" fontId="0" fillId="0" borderId="0" xfId="0" applyNumberFormat="1" applyFill="1" applyBorder="1" applyAlignment="1" applyProtection="1">
      <alignment horizontal="center"/>
    </xf>
    <xf numFmtId="0" fontId="0" fillId="0" borderId="0" xfId="0" applyBorder="1" applyAlignment="1" applyProtection="1">
      <alignment horizontal="center"/>
    </xf>
    <xf numFmtId="164" fontId="0" fillId="0" borderId="0" xfId="0" applyNumberFormat="1" applyBorder="1" applyAlignment="1" applyProtection="1">
      <alignment horizontal="center"/>
    </xf>
    <xf numFmtId="0" fontId="0" fillId="2" borderId="0" xfId="0" applyFill="1" applyBorder="1" applyAlignment="1" applyProtection="1">
      <alignment horizontal="center"/>
    </xf>
    <xf numFmtId="0" fontId="2" fillId="3" borderId="0" xfId="0" applyFont="1" applyFill="1" applyBorder="1" applyAlignment="1" applyProtection="1">
      <alignment horizontal="center" wrapText="1"/>
    </xf>
    <xf numFmtId="0" fontId="2" fillId="3" borderId="0" xfId="0" applyFont="1" applyFill="1" applyBorder="1" applyAlignment="1" applyProtection="1">
      <alignment horizontal="center"/>
    </xf>
    <xf numFmtId="0" fontId="2" fillId="5" borderId="0" xfId="0" applyFont="1" applyFill="1" applyBorder="1" applyAlignment="1" applyProtection="1">
      <alignment horizontal="center" wrapText="1"/>
    </xf>
    <xf numFmtId="164" fontId="0" fillId="0" borderId="0" xfId="0" applyNumberFormat="1" applyBorder="1" applyAlignment="1" applyProtection="1">
      <alignment horizontal="left"/>
    </xf>
    <xf numFmtId="0" fontId="0" fillId="2" borderId="0" xfId="0" applyFill="1" applyBorder="1" applyAlignment="1" applyProtection="1">
      <alignment horizontal="center" wrapText="1"/>
    </xf>
    <xf numFmtId="164" fontId="0" fillId="2" borderId="0" xfId="0" applyNumberFormat="1" applyFill="1" applyBorder="1" applyAlignment="1" applyProtection="1">
      <alignment horizontal="center"/>
    </xf>
    <xf numFmtId="164" fontId="2" fillId="3" borderId="3" xfId="0" applyNumberFormat="1" applyFont="1" applyFill="1" applyBorder="1" applyAlignment="1" applyProtection="1">
      <alignment horizontal="center"/>
    </xf>
    <xf numFmtId="0" fontId="0" fillId="0" borderId="0" xfId="0" applyBorder="1" applyAlignment="1" applyProtection="1">
      <alignment horizontal="right"/>
    </xf>
    <xf numFmtId="0" fontId="2" fillId="2" borderId="0" xfId="0" applyFont="1" applyFill="1" applyBorder="1" applyAlignment="1" applyProtection="1">
      <alignment horizontal="center" wrapText="1"/>
    </xf>
    <xf numFmtId="164" fontId="0" fillId="0" borderId="0" xfId="0" applyNumberFormat="1" applyFill="1" applyBorder="1" applyAlignment="1" applyProtection="1">
      <alignment horizontal="center"/>
      <protection locked="0"/>
    </xf>
    <xf numFmtId="0" fontId="0" fillId="2" borderId="0" xfId="0" applyFill="1" applyBorder="1" applyAlignment="1" applyProtection="1">
      <alignment horizontal="center" wrapText="1"/>
      <protection locked="0"/>
    </xf>
    <xf numFmtId="165" fontId="3" fillId="0" borderId="0" xfId="2" applyNumberFormat="1" applyAlignment="1">
      <alignment horizontal="center"/>
    </xf>
    <xf numFmtId="0" fontId="3" fillId="0" borderId="0" xfId="2" applyAlignment="1">
      <alignment horizontal="center"/>
    </xf>
    <xf numFmtId="165" fontId="3" fillId="0" borderId="0" xfId="2" applyNumberFormat="1" applyAlignment="1">
      <alignment horizontal="left"/>
    </xf>
    <xf numFmtId="0" fontId="4" fillId="0" borderId="0" xfId="1"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165" fontId="3" fillId="0" borderId="0" xfId="2" applyNumberFormat="1" applyAlignment="1" applyProtection="1">
      <alignment horizontal="center"/>
    </xf>
    <xf numFmtId="0" fontId="3" fillId="0" borderId="0" xfId="2" applyAlignment="1" applyProtection="1">
      <alignment horizontal="center"/>
    </xf>
    <xf numFmtId="0" fontId="0" fillId="0" borderId="0" xfId="0"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center"/>
      <protection locked="0"/>
    </xf>
    <xf numFmtId="0" fontId="1" fillId="0" borderId="0" xfId="1" applyFill="1" applyBorder="1" applyAlignment="1" applyProtection="1">
      <alignment horizontal="center"/>
      <protection locked="0"/>
    </xf>
    <xf numFmtId="0" fontId="1" fillId="0" borderId="0" xfId="1" applyFill="1" applyAlignment="1">
      <alignment horizontal="center"/>
    </xf>
    <xf numFmtId="0" fontId="0" fillId="0" borderId="0" xfId="0" applyBorder="1" applyAlignment="1" applyProtection="1">
      <alignment vertical="top" wrapText="1"/>
      <protection locked="0"/>
    </xf>
    <xf numFmtId="0" fontId="1" fillId="0" borderId="0" xfId="1" applyFill="1" applyAlignment="1" applyProtection="1">
      <alignment horizontal="center"/>
      <protection locked="0"/>
    </xf>
    <xf numFmtId="0" fontId="6" fillId="0" borderId="0" xfId="1" applyFont="1" applyFill="1" applyAlignment="1">
      <alignment horizontal="center"/>
    </xf>
    <xf numFmtId="0" fontId="1" fillId="0" borderId="0" xfId="1" applyNumberFormat="1" applyFill="1" applyBorder="1" applyAlignment="1" applyProtection="1">
      <alignment horizontal="center"/>
      <protection locked="0"/>
    </xf>
    <xf numFmtId="0" fontId="7" fillId="0" borderId="0" xfId="0" applyFont="1" applyBorder="1" applyAlignment="1" applyProtection="1">
      <alignment horizontal="center"/>
    </xf>
    <xf numFmtId="164" fontId="7" fillId="0" borderId="0" xfId="0" applyNumberFormat="1" applyFont="1" applyBorder="1" applyAlignment="1" applyProtection="1">
      <alignment horizontal="center"/>
    </xf>
    <xf numFmtId="0" fontId="8" fillId="0" borderId="0" xfId="2" applyFont="1" applyAlignment="1">
      <alignment horizontal="center"/>
    </xf>
    <xf numFmtId="0" fontId="7" fillId="0" borderId="0" xfId="0" applyFont="1" applyFill="1" applyBorder="1" applyAlignment="1" applyProtection="1">
      <alignment horizontal="center"/>
    </xf>
    <xf numFmtId="0" fontId="5" fillId="0" borderId="0" xfId="0" applyFont="1" applyBorder="1" applyAlignment="1" applyProtection="1">
      <alignment horizontal="center"/>
      <protection locked="0"/>
    </xf>
    <xf numFmtId="0" fontId="0" fillId="0" borderId="0" xfId="0" applyBorder="1" applyAlignment="1" applyProtection="1">
      <alignment horizontal="center" vertical="top" wrapText="1"/>
      <protection locked="0"/>
    </xf>
    <xf numFmtId="164" fontId="2" fillId="3" borderId="1" xfId="0" applyNumberFormat="1" applyFont="1" applyFill="1" applyBorder="1" applyAlignment="1" applyProtection="1">
      <alignment horizontal="center"/>
      <protection locked="0"/>
    </xf>
    <xf numFmtId="164" fontId="2" fillId="3" borderId="2" xfId="0" applyNumberFormat="1" applyFont="1" applyFill="1" applyBorder="1" applyAlignment="1" applyProtection="1">
      <alignment horizontal="center"/>
      <protection locked="0"/>
    </xf>
    <xf numFmtId="164" fontId="2" fillId="2" borderId="0" xfId="0" applyNumberFormat="1" applyFont="1" applyFill="1" applyBorder="1" applyAlignment="1" applyProtection="1">
      <alignment horizontal="center" wrapText="1"/>
    </xf>
    <xf numFmtId="49" fontId="0" fillId="0" borderId="0" xfId="0" applyNumberFormat="1" applyBorder="1" applyAlignment="1" applyProtection="1">
      <alignment horizontal="center"/>
      <protection locked="0"/>
    </xf>
    <xf numFmtId="0" fontId="0" fillId="0" borderId="0" xfId="0" applyBorder="1" applyAlignment="1" applyProtection="1">
      <alignment horizontal="center" wrapText="1"/>
      <protection locked="0"/>
    </xf>
    <xf numFmtId="0" fontId="0" fillId="0" borderId="0" xfId="0" applyBorder="1" applyAlignment="1" applyProtection="1">
      <alignment horizontal="center"/>
      <protection locked="0"/>
    </xf>
  </cellXfs>
  <cellStyles count="3">
    <cellStyle name="Excel Built-in Normal" xfId="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433917</xdr:colOff>
      <xdr:row>44</xdr:row>
      <xdr:rowOff>179916</xdr:rowOff>
    </xdr:from>
    <xdr:to>
      <xdr:col>6</xdr:col>
      <xdr:colOff>1555750</xdr:colOff>
      <xdr:row>56</xdr:row>
      <xdr:rowOff>26899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81917" y="9715499"/>
          <a:ext cx="5386916" cy="40379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umawholesale.com/suma-pumpkin-seeds-5-kg-nu062.html" TargetMode="External"/><Relationship Id="rId13" Type="http://schemas.openxmlformats.org/officeDocument/2006/relationships/hyperlink" Target="https://www.sumawholesale.com/suma-olive-oil-extra-virgin-5l-gt086.html" TargetMode="External"/><Relationship Id="rId18" Type="http://schemas.openxmlformats.org/officeDocument/2006/relationships/hyperlink" Target="https://www.sumawholesale.com/suma-almonds-5-kg-nu004.html" TargetMode="External"/><Relationship Id="rId26" Type="http://schemas.openxmlformats.org/officeDocument/2006/relationships/hyperlink" Target="https://www.sumawholesale.com/suma-chick-peas-3-kg-pu143.html" TargetMode="External"/><Relationship Id="rId3" Type="http://schemas.openxmlformats.org/officeDocument/2006/relationships/hyperlink" Target="https://www.sumawholesale.com/suma-bicarbonate-of-soda-1-kg-he299.html" TargetMode="External"/><Relationship Id="rId21" Type="http://schemas.openxmlformats.org/officeDocument/2006/relationships/hyperlink" Target="https://www.sumawholesale.com/suma-soft-brown-sugar-3-kg-lj097.html" TargetMode="External"/><Relationship Id="rId7" Type="http://schemas.openxmlformats.org/officeDocument/2006/relationships/hyperlink" Target="https://www.sumawholesale.com/suma-oats-jumbo-25-kg-fx504.html" TargetMode="External"/><Relationship Id="rId12" Type="http://schemas.openxmlformats.org/officeDocument/2006/relationships/hyperlink" Target="https://www.sumawholesale.com/suma-muesli-organic-10-kg-mx052.html" TargetMode="External"/><Relationship Id="rId17" Type="http://schemas.openxmlformats.org/officeDocument/2006/relationships/hyperlink" Target="https://www.sumawholesale.com/suma-sultanas-no-9s-5-kg-dr152.html" TargetMode="External"/><Relationship Id="rId25" Type="http://schemas.openxmlformats.org/officeDocument/2006/relationships/hyperlink" Target="https://www.sumawholesale.com/suma-apricots-unsulphured-5-kg-dr122.html" TargetMode="External"/><Relationship Id="rId33" Type="http://schemas.openxmlformats.org/officeDocument/2006/relationships/drawing" Target="../drawings/drawing1.xml"/><Relationship Id="rId2" Type="http://schemas.openxmlformats.org/officeDocument/2006/relationships/hyperlink" Target="https://www.sumawholesale.com/suma-rice-long-grain-brown-25-kg-qs006.html" TargetMode="External"/><Relationship Id="rId16" Type="http://schemas.openxmlformats.org/officeDocument/2006/relationships/hyperlink" Target="https://www.sumawholesale.com/environmental-toothbrush-the-environmental-toothbrush-12-x-1-nf660.html?fbclid=IwAR0eHE38cFcxHOSvFm5iXijyEQkC7iE4nwY5Gk0cXBrBIEYlnQv_LpnLeTc" TargetMode="External"/><Relationship Id="rId20" Type="http://schemas.openxmlformats.org/officeDocument/2006/relationships/hyperlink" Target="https://www.sumawholesale.com/suma-dates-pitted-organic-5-kg-dr112.html" TargetMode="External"/><Relationship Id="rId29" Type="http://schemas.openxmlformats.org/officeDocument/2006/relationships/hyperlink" Target="https://www.sumawholesale.com/alternative-by-suma-white-lavender-soap-12-x-90g-dy013.html" TargetMode="External"/><Relationship Id="rId1" Type="http://schemas.openxmlformats.org/officeDocument/2006/relationships/hyperlink" Target="https://www.sumawholesale.com/ecoleaf-washing-up-liquid-5l-hj067.html" TargetMode="External"/><Relationship Id="rId6" Type="http://schemas.openxmlformats.org/officeDocument/2006/relationships/hyperlink" Target="https://www.sumawholesale.com/suma-sunflower-seeds-5-kg-nu068.html" TargetMode="External"/><Relationship Id="rId11" Type="http://schemas.openxmlformats.org/officeDocument/2006/relationships/hyperlink" Target="https://www.sumawholesale.com/ecoleaf-laundry-liquid-5l-hj075.html" TargetMode="External"/><Relationship Id="rId24" Type="http://schemas.openxmlformats.org/officeDocument/2006/relationships/hyperlink" Target="http://https/www.sumawholesale.com/ecoleaf-dishwasher-tablets-7-x-25-tabs.html" TargetMode="External"/><Relationship Id="rId32" Type="http://schemas.openxmlformats.org/officeDocument/2006/relationships/printerSettings" Target="../printerSettings/printerSettings1.bin"/><Relationship Id="rId5" Type="http://schemas.openxmlformats.org/officeDocument/2006/relationships/hyperlink" Target="https://www.sumawholesale.com/suma-lentils-green-3-kg-pu186.html" TargetMode="External"/><Relationship Id="rId15" Type="http://schemas.openxmlformats.org/officeDocument/2006/relationships/hyperlink" Target="https://www.sumawholesale.com/friendly-soap-natural-shampoo-bar-6-x-95g-dy103.html" TargetMode="External"/><Relationship Id="rId23" Type="http://schemas.openxmlformats.org/officeDocument/2006/relationships/hyperlink" Target="https://www.sumawholesale.com/ecoforce-recycled-super-absorbent-cloth-10-x-2-nf347.html" TargetMode="External"/><Relationship Id="rId28" Type="http://schemas.openxmlformats.org/officeDocument/2006/relationships/hyperlink" Target="https://www.sumawholesale.com/alternative-by-suma-tea-tree-aloe-lime-body-wash-5l-dy081.html" TargetMode="External"/><Relationship Id="rId10" Type="http://schemas.openxmlformats.org/officeDocument/2006/relationships/hyperlink" Target="https://www.sumawholesale.com/ecoleaf-multi-surface-cleaner-5l-hj287.html" TargetMode="External"/><Relationship Id="rId19" Type="http://schemas.openxmlformats.org/officeDocument/2006/relationships/hyperlink" Target="https://www.sumawholesale.com/suma-walnuts-light-halves-5-kg-nu169.html" TargetMode="External"/><Relationship Id="rId31" Type="http://schemas.openxmlformats.org/officeDocument/2006/relationships/hyperlink" Target="https://www.sumawholesale.com/alternative-by-suma-tea-tree-eucalyptus-soap-6-x-95g.html" TargetMode="External"/><Relationship Id="rId4" Type="http://schemas.openxmlformats.org/officeDocument/2006/relationships/hyperlink" Target="https://www.sumawholesale.com/iris-fusilli-organic-wholewheat-5-kg-wt086.html" TargetMode="External"/><Relationship Id="rId9" Type="http://schemas.openxmlformats.org/officeDocument/2006/relationships/hyperlink" Target="https://www.sumawholesale.com/ecoleaf-liquid-hand-soap-5l-hj124.html" TargetMode="External"/><Relationship Id="rId14" Type="http://schemas.openxmlformats.org/officeDocument/2006/relationships/hyperlink" Target="https://www.sumawholesale.com/suma-clear-simple-shampoo-5l-dy595.html" TargetMode="External"/><Relationship Id="rId22" Type="http://schemas.openxmlformats.org/officeDocument/2006/relationships/hyperlink" Target="https://www.sumawholesale.com/non-foods/household-products/ecoforce-recycled-non-scratch-scourer-k-10-x-2-nf617.html" TargetMode="External"/><Relationship Id="rId27" Type="http://schemas.openxmlformats.org/officeDocument/2006/relationships/hyperlink" Target="https://www.sumawholesale.com/suma-lavender-conditioner-5l-dy474.html" TargetMode="External"/><Relationship Id="rId30" Type="http://schemas.openxmlformats.org/officeDocument/2006/relationships/hyperlink" Target="https://www.sumawholesale.com/alternative-by-suma-grapefruit-mandarin-soap-6-x-95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3"/>
  <sheetViews>
    <sheetView tabSelected="1" topLeftCell="A17" zoomScale="90" zoomScaleNormal="90" zoomScalePageLayoutView="150" workbookViewId="0">
      <selection activeCell="H49" sqref="H49"/>
    </sheetView>
  </sheetViews>
  <sheetFormatPr defaultColWidth="8.85546875" defaultRowHeight="15" x14ac:dyDescent="0.25"/>
  <cols>
    <col min="1" max="1" width="45.7109375" style="1" customWidth="1"/>
    <col min="2" max="2" width="9.5703125" style="11" bestFit="1" customWidth="1"/>
    <col min="3" max="3" width="14.85546875" style="12" customWidth="1"/>
    <col min="4" max="4" width="11.7109375" style="1" customWidth="1"/>
    <col min="5" max="5" width="13.42578125" style="1" customWidth="1"/>
    <col min="6" max="6" width="14.28515625" style="2" customWidth="1"/>
    <col min="7" max="7" width="85.5703125" style="1" bestFit="1" customWidth="1"/>
    <col min="8" max="8" width="11.42578125" style="3" customWidth="1"/>
    <col min="9" max="9" width="51.85546875" style="3" customWidth="1"/>
    <col min="10" max="10" width="3.140625" style="3" customWidth="1"/>
    <col min="11" max="15" width="8.85546875" style="3"/>
    <col min="16" max="16" width="3" style="3" customWidth="1"/>
    <col min="17" max="39" width="8.85546875" style="3"/>
    <col min="40" max="16384" width="8.85546875" style="1"/>
  </cols>
  <sheetData>
    <row r="1" spans="1:39" ht="61.5" x14ac:dyDescent="0.9">
      <c r="A1" s="48" t="s">
        <v>0</v>
      </c>
      <c r="B1" s="48"/>
      <c r="C1" s="48"/>
      <c r="D1" s="48"/>
      <c r="E1" s="48"/>
      <c r="F1" s="48"/>
      <c r="G1" s="37"/>
    </row>
    <row r="2" spans="1:39" hidden="1" x14ac:dyDescent="0.25">
      <c r="A2" s="37"/>
      <c r="B2" s="37"/>
      <c r="C2" s="37"/>
      <c r="D2" s="37"/>
      <c r="E2" s="37"/>
      <c r="F2" s="37"/>
      <c r="G2" s="37"/>
    </row>
    <row r="3" spans="1:39" hidden="1" x14ac:dyDescent="0.25">
      <c r="A3" s="37"/>
      <c r="B3" s="37"/>
      <c r="C3" s="37"/>
      <c r="D3" s="37"/>
      <c r="E3" s="37"/>
      <c r="F3" s="37"/>
      <c r="G3" s="37"/>
    </row>
    <row r="4" spans="1:39" ht="7.5" hidden="1" customHeight="1" x14ac:dyDescent="0.25">
      <c r="A4" s="37"/>
      <c r="B4" s="37"/>
      <c r="C4" s="37"/>
      <c r="D4" s="37"/>
      <c r="E4" s="37"/>
      <c r="F4" s="37"/>
      <c r="G4" s="37"/>
    </row>
    <row r="5" spans="1:39" x14ac:dyDescent="0.25">
      <c r="A5" s="22" t="s">
        <v>1</v>
      </c>
      <c r="B5" s="54"/>
      <c r="C5" s="54"/>
      <c r="D5" s="54"/>
      <c r="E5" s="54"/>
      <c r="F5" s="54"/>
      <c r="G5" s="37"/>
    </row>
    <row r="6" spans="1:39" ht="15.75" customHeight="1" x14ac:dyDescent="0.25">
      <c r="A6" s="22" t="s">
        <v>2</v>
      </c>
      <c r="B6" s="55"/>
      <c r="C6" s="55"/>
      <c r="D6" s="55"/>
      <c r="E6" s="55"/>
      <c r="F6" s="55"/>
      <c r="G6" s="37"/>
    </row>
    <row r="7" spans="1:39" ht="15.75" customHeight="1" x14ac:dyDescent="0.25">
      <c r="A7" s="22" t="s">
        <v>3</v>
      </c>
      <c r="B7" s="53"/>
      <c r="C7" s="53"/>
      <c r="D7" s="53"/>
      <c r="E7" s="53"/>
      <c r="F7" s="53"/>
      <c r="G7" s="37"/>
    </row>
    <row r="8" spans="1:39" s="7" customFormat="1" ht="34.5" customHeight="1" x14ac:dyDescent="0.25">
      <c r="A8" s="23" t="s">
        <v>4</v>
      </c>
      <c r="B8" s="52" t="s">
        <v>5</v>
      </c>
      <c r="C8" s="52"/>
      <c r="D8" s="4" t="s">
        <v>6</v>
      </c>
      <c r="E8" s="15" t="s">
        <v>7</v>
      </c>
      <c r="F8" s="16" t="s">
        <v>8</v>
      </c>
      <c r="G8" s="17" t="s">
        <v>9</v>
      </c>
      <c r="H8" s="5"/>
      <c r="I8" s="5"/>
      <c r="J8" s="6"/>
      <c r="K8" s="5"/>
      <c r="L8" s="5"/>
      <c r="M8" s="5"/>
      <c r="N8" s="5"/>
      <c r="O8" s="5"/>
      <c r="P8" s="6"/>
      <c r="Q8" s="6"/>
      <c r="R8" s="6"/>
      <c r="S8" s="6"/>
      <c r="T8" s="6"/>
      <c r="U8" s="6"/>
      <c r="V8" s="6"/>
      <c r="W8" s="6"/>
      <c r="X8" s="6"/>
      <c r="Y8" s="6"/>
      <c r="Z8" s="6"/>
      <c r="AA8" s="6"/>
      <c r="AB8" s="6"/>
      <c r="AC8" s="6"/>
      <c r="AD8" s="6"/>
      <c r="AE8" s="6"/>
      <c r="AF8" s="6"/>
      <c r="AG8" s="6"/>
      <c r="AH8" s="6"/>
      <c r="AI8" s="6"/>
      <c r="AJ8" s="6"/>
      <c r="AK8" s="6"/>
      <c r="AL8" s="6"/>
      <c r="AM8" s="6"/>
    </row>
    <row r="9" spans="1:39" ht="16.5" x14ac:dyDescent="0.3">
      <c r="A9" s="38" t="s">
        <v>10</v>
      </c>
      <c r="B9" s="13">
        <v>0.18</v>
      </c>
      <c r="C9" s="12" t="s">
        <v>11</v>
      </c>
      <c r="D9" s="8">
        <v>0</v>
      </c>
      <c r="E9" s="28" t="s">
        <v>12</v>
      </c>
      <c r="F9" s="13">
        <f t="shared" ref="F9:F19" si="0">SUM(D9*B9/100)</f>
        <v>0</v>
      </c>
      <c r="G9" s="44" t="s">
        <v>13</v>
      </c>
      <c r="K9" s="24"/>
      <c r="L9" s="24"/>
      <c r="M9" s="24"/>
      <c r="N9" s="24"/>
      <c r="O9" s="24"/>
    </row>
    <row r="10" spans="1:39" ht="16.5" x14ac:dyDescent="0.3">
      <c r="A10" s="41" t="s">
        <v>14</v>
      </c>
      <c r="B10" s="11">
        <v>0.18</v>
      </c>
      <c r="C10" s="12" t="s">
        <v>11</v>
      </c>
      <c r="D10" s="8">
        <v>0</v>
      </c>
      <c r="E10" s="28" t="s">
        <v>12</v>
      </c>
      <c r="F10" s="13">
        <f t="shared" si="0"/>
        <v>0</v>
      </c>
      <c r="G10" s="45" t="s">
        <v>15</v>
      </c>
      <c r="H10" s="24" t="s">
        <v>16</v>
      </c>
      <c r="K10" s="24"/>
      <c r="L10" s="24"/>
      <c r="M10" s="24"/>
      <c r="N10" s="24"/>
      <c r="O10" s="24"/>
    </row>
    <row r="11" spans="1:39" ht="16.5" x14ac:dyDescent="0.3">
      <c r="A11" s="38" t="s">
        <v>17</v>
      </c>
      <c r="B11" s="13">
        <v>0.33</v>
      </c>
      <c r="C11" s="12" t="s">
        <v>11</v>
      </c>
      <c r="D11" s="8">
        <v>0</v>
      </c>
      <c r="E11" s="28" t="s">
        <v>12</v>
      </c>
      <c r="F11" s="13">
        <f t="shared" si="0"/>
        <v>0</v>
      </c>
      <c r="G11" s="44" t="s">
        <v>18</v>
      </c>
      <c r="K11" s="24"/>
      <c r="L11" s="24"/>
      <c r="M11" s="24"/>
      <c r="N11" s="24"/>
      <c r="O11" s="24"/>
    </row>
    <row r="12" spans="1:39" ht="16.5" x14ac:dyDescent="0.3">
      <c r="A12" s="38" t="s">
        <v>19</v>
      </c>
      <c r="B12" s="13">
        <v>0.41</v>
      </c>
      <c r="C12" s="12" t="s">
        <v>11</v>
      </c>
      <c r="D12" s="8">
        <v>0</v>
      </c>
      <c r="E12" s="18" t="s">
        <v>12</v>
      </c>
      <c r="F12" s="13">
        <f t="shared" si="0"/>
        <v>0</v>
      </c>
      <c r="G12" s="44" t="s">
        <v>20</v>
      </c>
      <c r="H12" s="24"/>
      <c r="K12" s="24"/>
      <c r="L12" s="24"/>
      <c r="M12" s="24"/>
      <c r="N12" s="24"/>
      <c r="O12" s="24"/>
    </row>
    <row r="13" spans="1:39" s="36" customFormat="1" ht="16.5" x14ac:dyDescent="0.3">
      <c r="A13" s="39" t="s">
        <v>21</v>
      </c>
      <c r="B13" s="26">
        <v>3.99</v>
      </c>
      <c r="C13" s="27" t="s">
        <v>22</v>
      </c>
      <c r="D13" s="8">
        <v>0</v>
      </c>
      <c r="E13" s="28" t="s">
        <v>23</v>
      </c>
      <c r="F13" s="26">
        <f>SUM(D13*B13)</f>
        <v>0</v>
      </c>
      <c r="G13" s="44" t="s">
        <v>24</v>
      </c>
      <c r="H13" s="24"/>
      <c r="I13" s="3"/>
      <c r="J13" s="3"/>
      <c r="K13" s="24"/>
      <c r="L13" s="24"/>
      <c r="M13" s="24"/>
      <c r="N13" s="24"/>
      <c r="O13" s="24"/>
      <c r="P13" s="3"/>
      <c r="Q13" s="3"/>
      <c r="R13" s="3"/>
      <c r="S13" s="3"/>
      <c r="T13" s="3"/>
      <c r="U13" s="3"/>
      <c r="V13" s="3"/>
      <c r="W13" s="3"/>
      <c r="X13" s="3"/>
      <c r="Y13" s="3"/>
      <c r="Z13" s="3"/>
      <c r="AA13" s="3"/>
      <c r="AB13" s="3"/>
      <c r="AC13" s="3"/>
      <c r="AD13" s="3"/>
      <c r="AE13" s="3"/>
      <c r="AF13" s="3"/>
      <c r="AG13" s="3"/>
      <c r="AH13" s="3"/>
      <c r="AI13" s="3"/>
      <c r="AJ13" s="3"/>
      <c r="AK13" s="3"/>
      <c r="AL13" s="3"/>
      <c r="AM13" s="3"/>
    </row>
    <row r="14" spans="1:39" s="36" customFormat="1" ht="16.5" x14ac:dyDescent="0.3">
      <c r="A14" s="39" t="s">
        <v>25</v>
      </c>
      <c r="B14" s="26">
        <v>1.1000000000000001</v>
      </c>
      <c r="C14" s="27" t="s">
        <v>26</v>
      </c>
      <c r="D14" s="8">
        <v>0</v>
      </c>
      <c r="E14" s="28" t="s">
        <v>27</v>
      </c>
      <c r="F14" s="26">
        <f>SUM(D14*B14)</f>
        <v>0</v>
      </c>
      <c r="G14" s="44"/>
      <c r="H14" s="24"/>
      <c r="I14" s="3"/>
      <c r="J14" s="3"/>
      <c r="K14" s="24"/>
      <c r="L14" s="24"/>
      <c r="M14" s="24"/>
      <c r="N14" s="24"/>
      <c r="O14" s="24"/>
      <c r="P14" s="3"/>
      <c r="Q14" s="3"/>
      <c r="R14" s="3"/>
      <c r="S14" s="3"/>
      <c r="T14" s="3"/>
      <c r="U14" s="3"/>
      <c r="V14" s="3"/>
      <c r="W14" s="3"/>
      <c r="X14" s="3"/>
      <c r="Y14" s="3"/>
      <c r="Z14" s="3"/>
      <c r="AA14" s="3"/>
      <c r="AB14" s="3"/>
      <c r="AC14" s="3"/>
      <c r="AD14" s="3"/>
      <c r="AE14" s="3"/>
      <c r="AF14" s="3"/>
      <c r="AG14" s="3"/>
      <c r="AH14" s="3"/>
      <c r="AI14" s="3"/>
      <c r="AJ14" s="3"/>
      <c r="AK14" s="3"/>
      <c r="AL14" s="3"/>
      <c r="AM14" s="3"/>
    </row>
    <row r="15" spans="1:39" s="36" customFormat="1" ht="16.5" x14ac:dyDescent="0.3">
      <c r="A15" s="39" t="s">
        <v>28</v>
      </c>
      <c r="B15" s="26">
        <v>1.1000000000000001</v>
      </c>
      <c r="C15" s="27" t="s">
        <v>26</v>
      </c>
      <c r="D15" s="8">
        <v>0</v>
      </c>
      <c r="E15" s="28" t="s">
        <v>27</v>
      </c>
      <c r="F15" s="26">
        <f>SUM(D15*B15)</f>
        <v>0</v>
      </c>
      <c r="G15" s="44"/>
      <c r="H15" s="24"/>
      <c r="I15" s="3"/>
      <c r="J15" s="3"/>
      <c r="K15" s="24"/>
      <c r="L15" s="24"/>
      <c r="M15" s="24"/>
      <c r="N15" s="24"/>
      <c r="O15" s="24"/>
      <c r="P15" s="3"/>
      <c r="Q15" s="3"/>
      <c r="R15" s="3"/>
      <c r="S15" s="3"/>
      <c r="T15" s="3"/>
      <c r="U15" s="3"/>
      <c r="V15" s="3"/>
      <c r="W15" s="3"/>
      <c r="X15" s="3"/>
      <c r="Y15" s="3"/>
      <c r="Z15" s="3"/>
      <c r="AA15" s="3"/>
      <c r="AB15" s="3"/>
      <c r="AC15" s="3"/>
      <c r="AD15" s="3"/>
      <c r="AE15" s="3"/>
      <c r="AF15" s="3"/>
      <c r="AG15" s="3"/>
      <c r="AH15" s="3"/>
      <c r="AI15" s="3"/>
      <c r="AJ15" s="3"/>
      <c r="AK15" s="3"/>
      <c r="AL15" s="3"/>
      <c r="AM15" s="3"/>
    </row>
    <row r="16" spans="1:39" s="36" customFormat="1" ht="16.5" x14ac:dyDescent="0.3">
      <c r="A16" s="42" t="s">
        <v>29</v>
      </c>
      <c r="B16" s="26">
        <v>12</v>
      </c>
      <c r="C16" s="27" t="s">
        <v>30</v>
      </c>
      <c r="D16" s="8">
        <v>0</v>
      </c>
      <c r="E16" s="28" t="s">
        <v>27</v>
      </c>
      <c r="F16" s="26">
        <f>SUM(D16*B16)</f>
        <v>0</v>
      </c>
      <c r="G16" s="44"/>
      <c r="H16" s="24"/>
      <c r="I16" s="3"/>
      <c r="J16" s="3"/>
      <c r="K16" s="24"/>
      <c r="L16" s="24"/>
      <c r="M16" s="24"/>
      <c r="N16" s="24"/>
      <c r="O16" s="24"/>
      <c r="P16" s="3"/>
      <c r="Q16" s="3"/>
      <c r="R16" s="3"/>
      <c r="S16" s="3"/>
      <c r="T16" s="3"/>
      <c r="U16" s="3"/>
      <c r="V16" s="3"/>
      <c r="W16" s="3"/>
      <c r="X16" s="3"/>
      <c r="Y16" s="3"/>
      <c r="Z16" s="3"/>
      <c r="AA16" s="3"/>
      <c r="AB16" s="3"/>
      <c r="AC16" s="3"/>
      <c r="AD16" s="3"/>
      <c r="AE16" s="3"/>
      <c r="AF16" s="3"/>
      <c r="AG16" s="3"/>
      <c r="AH16" s="3"/>
      <c r="AI16" s="3"/>
      <c r="AJ16" s="3"/>
      <c r="AK16" s="3"/>
      <c r="AL16" s="3"/>
      <c r="AM16" s="3"/>
    </row>
    <row r="17" spans="1:39" ht="16.5" x14ac:dyDescent="0.3">
      <c r="A17" s="38" t="s">
        <v>31</v>
      </c>
      <c r="B17" s="13">
        <v>0.31</v>
      </c>
      <c r="C17" s="12" t="s">
        <v>11</v>
      </c>
      <c r="D17" s="8">
        <v>0</v>
      </c>
      <c r="E17" s="18" t="s">
        <v>12</v>
      </c>
      <c r="F17" s="13">
        <f t="shared" si="0"/>
        <v>0</v>
      </c>
      <c r="G17" s="44" t="s">
        <v>32</v>
      </c>
      <c r="K17" s="24"/>
      <c r="L17" s="24"/>
      <c r="M17" s="24"/>
      <c r="N17" s="24"/>
      <c r="O17" s="24"/>
    </row>
    <row r="18" spans="1:39" ht="16.5" x14ac:dyDescent="0.3">
      <c r="A18" s="38" t="s">
        <v>33</v>
      </c>
      <c r="B18" s="13">
        <v>0.13</v>
      </c>
      <c r="C18" s="12" t="s">
        <v>11</v>
      </c>
      <c r="D18" s="8">
        <v>0</v>
      </c>
      <c r="E18" s="18" t="s">
        <v>12</v>
      </c>
      <c r="F18" s="13">
        <f t="shared" si="0"/>
        <v>0</v>
      </c>
      <c r="G18" s="44" t="s">
        <v>34</v>
      </c>
      <c r="K18" s="24"/>
      <c r="L18" s="24"/>
      <c r="M18" s="24"/>
      <c r="N18" s="24"/>
      <c r="O18" s="24"/>
    </row>
    <row r="19" spans="1:39" ht="16.5" x14ac:dyDescent="0.3">
      <c r="A19" s="41" t="s">
        <v>35</v>
      </c>
      <c r="B19" s="11">
        <v>0.18</v>
      </c>
      <c r="C19" s="12" t="s">
        <v>11</v>
      </c>
      <c r="D19" s="8">
        <v>0</v>
      </c>
      <c r="E19" s="18" t="s">
        <v>12</v>
      </c>
      <c r="F19" s="13">
        <f t="shared" si="0"/>
        <v>0</v>
      </c>
      <c r="G19" s="45" t="s">
        <v>36</v>
      </c>
      <c r="H19" s="24"/>
      <c r="I19" s="10"/>
      <c r="K19" s="24"/>
      <c r="L19" s="24"/>
      <c r="M19" s="24"/>
      <c r="N19" s="24"/>
      <c r="O19" s="24"/>
    </row>
    <row r="20" spans="1:39" ht="16.5" x14ac:dyDescent="0.3">
      <c r="A20" s="38" t="s">
        <v>37</v>
      </c>
      <c r="B20" s="13">
        <v>0.21</v>
      </c>
      <c r="C20" s="12" t="s">
        <v>11</v>
      </c>
      <c r="D20" s="8">
        <v>0</v>
      </c>
      <c r="E20" s="18" t="s">
        <v>12</v>
      </c>
      <c r="F20" s="13">
        <f t="shared" ref="F20:F38" si="1">SUM(D20*B20/100)</f>
        <v>0</v>
      </c>
      <c r="G20" s="44" t="s">
        <v>38</v>
      </c>
      <c r="H20" s="24"/>
      <c r="K20" s="24"/>
      <c r="L20" s="24"/>
      <c r="M20" s="24"/>
      <c r="N20" s="24"/>
      <c r="O20" s="24"/>
    </row>
    <row r="21" spans="1:39" ht="16.5" x14ac:dyDescent="0.3">
      <c r="A21" s="38" t="s">
        <v>39</v>
      </c>
      <c r="B21" s="13">
        <v>0.21</v>
      </c>
      <c r="C21" s="12" t="s">
        <v>11</v>
      </c>
      <c r="D21" s="8">
        <v>0</v>
      </c>
      <c r="E21" s="18" t="s">
        <v>12</v>
      </c>
      <c r="F21" s="13">
        <f t="shared" si="1"/>
        <v>0</v>
      </c>
      <c r="G21" s="44" t="s">
        <v>40</v>
      </c>
      <c r="K21" s="24"/>
      <c r="L21" s="24"/>
      <c r="M21" s="24"/>
      <c r="N21" s="24"/>
      <c r="O21" s="24"/>
    </row>
    <row r="22" spans="1:39" s="36" customFormat="1" ht="16.5" x14ac:dyDescent="0.3">
      <c r="A22" s="38" t="s">
        <v>41</v>
      </c>
      <c r="B22" s="13">
        <v>0.19</v>
      </c>
      <c r="C22" s="12" t="s">
        <v>11</v>
      </c>
      <c r="D22" s="8">
        <v>0</v>
      </c>
      <c r="E22" s="18" t="s">
        <v>12</v>
      </c>
      <c r="F22" s="13">
        <f t="shared" si="1"/>
        <v>0</v>
      </c>
      <c r="G22" s="44" t="s">
        <v>42</v>
      </c>
      <c r="H22" s="3"/>
      <c r="I22" s="3"/>
      <c r="J22" s="3"/>
      <c r="K22" s="24"/>
      <c r="L22" s="24"/>
      <c r="M22" s="24"/>
      <c r="N22" s="24"/>
      <c r="O22" s="24"/>
      <c r="P22" s="3"/>
      <c r="Q22" s="3"/>
      <c r="R22" s="3"/>
      <c r="S22" s="3"/>
      <c r="T22" s="3"/>
      <c r="U22" s="3"/>
      <c r="V22" s="3"/>
      <c r="W22" s="3"/>
      <c r="X22" s="3"/>
      <c r="Y22" s="3"/>
      <c r="Z22" s="3"/>
      <c r="AA22" s="3"/>
      <c r="AB22" s="3"/>
      <c r="AC22" s="3"/>
      <c r="AD22" s="3"/>
      <c r="AE22" s="3"/>
      <c r="AF22" s="3"/>
      <c r="AG22" s="3"/>
      <c r="AH22" s="3"/>
      <c r="AI22" s="3"/>
      <c r="AJ22" s="3"/>
      <c r="AK22" s="3"/>
      <c r="AL22" s="3"/>
      <c r="AM22" s="3"/>
    </row>
    <row r="23" spans="1:39" ht="16.5" x14ac:dyDescent="0.3">
      <c r="A23" s="38" t="s">
        <v>43</v>
      </c>
      <c r="B23" s="13">
        <v>0.71651999999999993</v>
      </c>
      <c r="C23" s="12" t="s">
        <v>11</v>
      </c>
      <c r="D23" s="8">
        <v>0</v>
      </c>
      <c r="E23" s="28" t="s">
        <v>12</v>
      </c>
      <c r="F23" s="13">
        <f>SUM(D23*B23/100)</f>
        <v>0</v>
      </c>
      <c r="G23" s="44" t="s">
        <v>44</v>
      </c>
      <c r="K23" s="24"/>
      <c r="L23" s="24"/>
      <c r="M23" s="24"/>
      <c r="N23" s="24"/>
      <c r="O23" s="24"/>
    </row>
    <row r="24" spans="1:39" ht="16.5" x14ac:dyDescent="0.3">
      <c r="A24" s="39" t="s">
        <v>45</v>
      </c>
      <c r="B24" s="31">
        <v>0.6</v>
      </c>
      <c r="C24" s="32" t="s">
        <v>11</v>
      </c>
      <c r="D24" s="8">
        <v>0</v>
      </c>
      <c r="E24" s="28" t="s">
        <v>12</v>
      </c>
      <c r="F24" s="26">
        <f t="shared" ref="F24:F26" si="2">SUM(D24*B24/100)</f>
        <v>0</v>
      </c>
      <c r="G24" s="46" t="s">
        <v>46</v>
      </c>
      <c r="K24" s="24"/>
      <c r="L24" s="24"/>
      <c r="M24" s="24"/>
      <c r="N24" s="24"/>
      <c r="O24" s="24"/>
    </row>
    <row r="25" spans="1:39" s="36" customFormat="1" ht="16.5" x14ac:dyDescent="0.3">
      <c r="A25" s="39" t="s">
        <v>47</v>
      </c>
      <c r="B25" s="31">
        <v>0.56000000000000005</v>
      </c>
      <c r="C25" s="32" t="s">
        <v>11</v>
      </c>
      <c r="D25" s="8">
        <v>0</v>
      </c>
      <c r="E25" s="28" t="s">
        <v>12</v>
      </c>
      <c r="F25" s="26">
        <f t="shared" si="2"/>
        <v>0</v>
      </c>
      <c r="G25" s="46" t="s">
        <v>48</v>
      </c>
      <c r="H25" s="3"/>
      <c r="I25" s="3"/>
      <c r="J25" s="3"/>
      <c r="K25" s="24"/>
      <c r="L25" s="24"/>
      <c r="M25" s="24"/>
      <c r="N25" s="24"/>
      <c r="O25" s="24"/>
      <c r="P25" s="3"/>
      <c r="Q25" s="3"/>
      <c r="R25" s="3"/>
      <c r="S25" s="3"/>
      <c r="T25" s="3"/>
      <c r="U25" s="3"/>
      <c r="V25" s="3"/>
      <c r="W25" s="3"/>
      <c r="X25" s="3"/>
      <c r="Y25" s="3"/>
      <c r="Z25" s="3"/>
      <c r="AA25" s="3"/>
      <c r="AB25" s="3"/>
      <c r="AC25" s="3"/>
      <c r="AD25" s="3"/>
      <c r="AE25" s="3"/>
      <c r="AF25" s="3"/>
      <c r="AG25" s="3"/>
      <c r="AH25" s="3"/>
      <c r="AI25" s="3"/>
      <c r="AJ25" s="3"/>
      <c r="AK25" s="3"/>
      <c r="AL25" s="3"/>
      <c r="AM25" s="3"/>
    </row>
    <row r="26" spans="1:39" s="35" customFormat="1" ht="16.5" x14ac:dyDescent="0.3">
      <c r="A26" s="39" t="s">
        <v>49</v>
      </c>
      <c r="B26" s="31">
        <v>1.36</v>
      </c>
      <c r="C26" s="32" t="s">
        <v>11</v>
      </c>
      <c r="D26" s="8">
        <v>0</v>
      </c>
      <c r="E26" s="28" t="s">
        <v>12</v>
      </c>
      <c r="F26" s="26">
        <f t="shared" si="2"/>
        <v>0</v>
      </c>
      <c r="G26" s="46" t="s">
        <v>50</v>
      </c>
      <c r="H26" s="3"/>
      <c r="I26" s="3"/>
      <c r="J26" s="3"/>
      <c r="K26" s="24"/>
      <c r="L26" s="24"/>
      <c r="M26" s="24"/>
      <c r="N26" s="24"/>
      <c r="O26" s="24"/>
      <c r="P26" s="3"/>
      <c r="Q26" s="3"/>
      <c r="R26" s="3"/>
      <c r="S26" s="3"/>
      <c r="T26" s="3"/>
      <c r="U26" s="3"/>
      <c r="V26" s="3"/>
      <c r="W26" s="3"/>
      <c r="X26" s="3"/>
      <c r="Y26" s="3"/>
      <c r="Z26" s="3"/>
      <c r="AA26" s="3"/>
      <c r="AB26" s="3"/>
      <c r="AC26" s="3"/>
      <c r="AD26" s="3"/>
      <c r="AE26" s="3"/>
      <c r="AF26" s="3"/>
      <c r="AG26" s="3"/>
      <c r="AH26" s="3"/>
      <c r="AI26" s="3"/>
      <c r="AJ26" s="3"/>
      <c r="AK26" s="3"/>
      <c r="AL26" s="3"/>
      <c r="AM26" s="3"/>
    </row>
    <row r="27" spans="1:39" ht="16.5" x14ac:dyDescent="0.3">
      <c r="A27" s="38" t="s">
        <v>51</v>
      </c>
      <c r="B27" s="13">
        <v>0.53</v>
      </c>
      <c r="C27" s="12" t="s">
        <v>11</v>
      </c>
      <c r="D27" s="8">
        <v>0</v>
      </c>
      <c r="E27" s="18" t="s">
        <v>12</v>
      </c>
      <c r="F27" s="13">
        <f t="shared" si="1"/>
        <v>0</v>
      </c>
      <c r="G27" s="44" t="s">
        <v>52</v>
      </c>
      <c r="K27" s="24"/>
      <c r="L27" s="24"/>
      <c r="M27" s="24"/>
      <c r="N27" s="24"/>
      <c r="O27" s="24"/>
    </row>
    <row r="28" spans="1:39" ht="16.5" x14ac:dyDescent="0.3">
      <c r="A28" s="38" t="s">
        <v>53</v>
      </c>
      <c r="B28" s="13">
        <v>0.61</v>
      </c>
      <c r="C28" s="12" t="s">
        <v>11</v>
      </c>
      <c r="D28" s="8">
        <v>0</v>
      </c>
      <c r="E28" s="18" t="s">
        <v>12</v>
      </c>
      <c r="F28" s="13">
        <f>SUM(D28*B28/100)</f>
        <v>0</v>
      </c>
      <c r="G28" s="44" t="s">
        <v>54</v>
      </c>
      <c r="K28" s="24"/>
      <c r="L28" s="24"/>
      <c r="M28" s="24"/>
      <c r="N28" s="24"/>
      <c r="O28" s="24"/>
    </row>
    <row r="29" spans="1:39" ht="16.5" x14ac:dyDescent="0.3">
      <c r="A29" s="38" t="s">
        <v>55</v>
      </c>
      <c r="B29" s="13">
        <v>0.27</v>
      </c>
      <c r="C29" s="12" t="s">
        <v>11</v>
      </c>
      <c r="D29" s="8">
        <v>0</v>
      </c>
      <c r="E29" s="18" t="s">
        <v>12</v>
      </c>
      <c r="F29" s="13">
        <f t="shared" si="1"/>
        <v>0</v>
      </c>
      <c r="G29" s="44" t="s">
        <v>56</v>
      </c>
      <c r="H29" s="24"/>
      <c r="K29" s="24"/>
      <c r="L29" s="24"/>
      <c r="M29" s="24"/>
      <c r="N29" s="24"/>
      <c r="O29" s="24"/>
    </row>
    <row r="30" spans="1:39" ht="16.5" x14ac:dyDescent="0.3">
      <c r="A30" s="43" t="s">
        <v>57</v>
      </c>
      <c r="B30" s="31">
        <v>1.36</v>
      </c>
      <c r="C30" s="32" t="s">
        <v>11</v>
      </c>
      <c r="D30" s="8">
        <v>0</v>
      </c>
      <c r="E30" s="28" t="s">
        <v>12</v>
      </c>
      <c r="F30" s="26">
        <f t="shared" ref="F30" si="3">SUM(D30*B30/100)</f>
        <v>0</v>
      </c>
      <c r="G30" s="46" t="s">
        <v>58</v>
      </c>
      <c r="K30" s="24"/>
      <c r="L30" s="24"/>
      <c r="M30" s="24"/>
      <c r="N30" s="24"/>
      <c r="O30" s="24"/>
    </row>
    <row r="31" spans="1:39" s="35" customFormat="1" ht="16.5" x14ac:dyDescent="0.3">
      <c r="A31" s="43" t="s">
        <v>59</v>
      </c>
      <c r="B31" s="31">
        <v>0.34</v>
      </c>
      <c r="C31" s="32" t="s">
        <v>11</v>
      </c>
      <c r="D31" s="8">
        <v>0</v>
      </c>
      <c r="E31" s="28" t="s">
        <v>12</v>
      </c>
      <c r="F31" s="26">
        <f>SUM(D31*B31/100)</f>
        <v>0</v>
      </c>
      <c r="G31" s="46" t="s">
        <v>60</v>
      </c>
      <c r="H31" s="3"/>
      <c r="I31" s="3"/>
      <c r="J31" s="3"/>
      <c r="K31" s="24"/>
      <c r="L31" s="24"/>
      <c r="M31" s="24"/>
      <c r="N31" s="24"/>
      <c r="O31" s="24"/>
      <c r="P31" s="3"/>
      <c r="Q31" s="3"/>
      <c r="R31" s="3"/>
      <c r="S31" s="3"/>
      <c r="T31" s="3"/>
      <c r="U31" s="3"/>
      <c r="V31" s="3"/>
      <c r="W31" s="3"/>
      <c r="X31" s="3"/>
      <c r="Y31" s="3"/>
      <c r="Z31" s="3"/>
      <c r="AA31" s="3"/>
      <c r="AB31" s="3"/>
      <c r="AC31" s="3"/>
      <c r="AD31" s="3"/>
      <c r="AE31" s="3"/>
      <c r="AF31" s="3"/>
      <c r="AG31" s="3"/>
      <c r="AH31" s="3"/>
      <c r="AI31" s="3"/>
      <c r="AJ31" s="3"/>
      <c r="AK31" s="3"/>
      <c r="AL31" s="3"/>
      <c r="AM31" s="3"/>
    </row>
    <row r="32" spans="1:39" ht="16.5" x14ac:dyDescent="0.3">
      <c r="A32" s="38" t="s">
        <v>61</v>
      </c>
      <c r="B32" s="13">
        <v>0.3</v>
      </c>
      <c r="C32" s="12" t="s">
        <v>11</v>
      </c>
      <c r="D32" s="8">
        <v>0</v>
      </c>
      <c r="E32" s="28" t="s">
        <v>12</v>
      </c>
      <c r="F32" s="13">
        <f t="shared" si="1"/>
        <v>0</v>
      </c>
      <c r="G32" s="44" t="s">
        <v>62</v>
      </c>
      <c r="K32" s="24"/>
      <c r="L32" s="24"/>
      <c r="M32" s="24"/>
      <c r="N32" s="24"/>
      <c r="O32" s="24"/>
    </row>
    <row r="33" spans="1:39" ht="16.5" x14ac:dyDescent="0.3">
      <c r="A33" s="39" t="s">
        <v>63</v>
      </c>
      <c r="B33" s="13">
        <v>1.4</v>
      </c>
      <c r="C33" s="12" t="s">
        <v>64</v>
      </c>
      <c r="D33" s="8">
        <v>0</v>
      </c>
      <c r="E33" s="18" t="s">
        <v>65</v>
      </c>
      <c r="F33" s="13">
        <f>SUM(D33*B33)</f>
        <v>0</v>
      </c>
      <c r="G33" s="44"/>
      <c r="K33" s="24"/>
      <c r="L33" s="24"/>
      <c r="M33" s="24"/>
      <c r="N33" s="24"/>
      <c r="O33" s="24"/>
    </row>
    <row r="34" spans="1:39" s="36" customFormat="1" ht="16.5" x14ac:dyDescent="0.3">
      <c r="A34" s="38" t="s">
        <v>66</v>
      </c>
      <c r="B34" s="13">
        <v>1.9</v>
      </c>
      <c r="C34" s="12" t="s">
        <v>64</v>
      </c>
      <c r="D34" s="8">
        <v>0</v>
      </c>
      <c r="E34" s="18" t="s">
        <v>65</v>
      </c>
      <c r="F34" s="13">
        <f>SUM(D34*B34)</f>
        <v>0</v>
      </c>
      <c r="G34" s="44"/>
      <c r="H34" s="3"/>
      <c r="I34" s="3"/>
      <c r="J34" s="3"/>
      <c r="K34" s="24"/>
      <c r="L34" s="24"/>
      <c r="M34" s="24"/>
      <c r="N34" s="24"/>
      <c r="O34" s="24"/>
      <c r="P34" s="3"/>
      <c r="Q34" s="3"/>
      <c r="R34" s="3"/>
      <c r="S34" s="3"/>
      <c r="T34" s="3"/>
      <c r="U34" s="3"/>
      <c r="V34" s="3"/>
      <c r="W34" s="3"/>
      <c r="X34" s="3"/>
      <c r="Y34" s="3"/>
      <c r="Z34" s="3"/>
      <c r="AA34" s="3"/>
      <c r="AB34" s="3"/>
      <c r="AC34" s="3"/>
      <c r="AD34" s="3"/>
      <c r="AE34" s="3"/>
      <c r="AF34" s="3"/>
      <c r="AG34" s="3"/>
      <c r="AH34" s="3"/>
      <c r="AI34" s="3"/>
      <c r="AJ34" s="3"/>
      <c r="AK34" s="3"/>
      <c r="AL34" s="3"/>
      <c r="AM34" s="3"/>
    </row>
    <row r="35" spans="1:39" s="30" customFormat="1" ht="16.5" x14ac:dyDescent="0.3">
      <c r="A35" s="39" t="s">
        <v>67</v>
      </c>
      <c r="B35" s="13">
        <v>1.9</v>
      </c>
      <c r="C35" s="12" t="s">
        <v>64</v>
      </c>
      <c r="D35" s="8">
        <v>0</v>
      </c>
      <c r="E35" s="18" t="s">
        <v>65</v>
      </c>
      <c r="F35" s="13">
        <f>SUM(D35*B35)</f>
        <v>0</v>
      </c>
      <c r="G35" s="44"/>
      <c r="H35" s="3"/>
      <c r="I35" s="3"/>
      <c r="J35" s="3"/>
      <c r="K35" s="24"/>
      <c r="L35" s="24"/>
      <c r="M35" s="24"/>
      <c r="N35" s="24"/>
      <c r="O35" s="24"/>
      <c r="P35" s="3"/>
      <c r="Q35" s="3"/>
      <c r="R35" s="3"/>
      <c r="S35" s="3"/>
      <c r="T35" s="3"/>
      <c r="U35" s="3"/>
      <c r="V35" s="3"/>
      <c r="W35" s="3"/>
      <c r="X35" s="3"/>
      <c r="Y35" s="3"/>
      <c r="Z35" s="3"/>
      <c r="AA35" s="3"/>
      <c r="AB35" s="3"/>
      <c r="AC35" s="3"/>
      <c r="AD35" s="3"/>
      <c r="AE35" s="3"/>
      <c r="AF35" s="3"/>
      <c r="AG35" s="3"/>
      <c r="AH35" s="3"/>
      <c r="AI35" s="3"/>
      <c r="AJ35" s="3"/>
      <c r="AK35" s="3"/>
      <c r="AL35" s="3"/>
      <c r="AM35" s="3"/>
    </row>
    <row r="36" spans="1:39" ht="16.5" x14ac:dyDescent="0.3">
      <c r="A36" s="29" t="s">
        <v>68</v>
      </c>
      <c r="B36" s="31">
        <v>1.95</v>
      </c>
      <c r="C36" s="32" t="s">
        <v>64</v>
      </c>
      <c r="D36" s="8">
        <v>0</v>
      </c>
      <c r="E36" s="28" t="s">
        <v>65</v>
      </c>
      <c r="F36" s="26">
        <f>SUM(D36*B36)</f>
        <v>0</v>
      </c>
      <c r="G36" s="44" t="s">
        <v>69</v>
      </c>
      <c r="K36" s="24"/>
      <c r="L36" s="24"/>
      <c r="M36" s="24"/>
      <c r="N36" s="24"/>
      <c r="O36" s="24"/>
    </row>
    <row r="37" spans="1:39" s="3" customFormat="1" ht="16.5" x14ac:dyDescent="0.3">
      <c r="A37" s="38" t="s">
        <v>70</v>
      </c>
      <c r="B37" s="11">
        <v>0.36</v>
      </c>
      <c r="C37" s="12" t="s">
        <v>11</v>
      </c>
      <c r="D37" s="8">
        <v>0</v>
      </c>
      <c r="E37" s="28" t="s">
        <v>12</v>
      </c>
      <c r="F37" s="13">
        <f t="shared" si="1"/>
        <v>0</v>
      </c>
      <c r="G37" s="47" t="s">
        <v>71</v>
      </c>
      <c r="K37" s="24"/>
      <c r="L37" s="24"/>
      <c r="M37" s="24"/>
      <c r="N37" s="24"/>
      <c r="O37" s="24"/>
    </row>
    <row r="38" spans="1:39" s="3" customFormat="1" ht="16.5" x14ac:dyDescent="0.3">
      <c r="A38" s="38" t="s">
        <v>72</v>
      </c>
      <c r="B38" s="11">
        <v>0.39</v>
      </c>
      <c r="C38" s="12" t="s">
        <v>11</v>
      </c>
      <c r="D38" s="8">
        <v>0</v>
      </c>
      <c r="E38" s="28" t="s">
        <v>12</v>
      </c>
      <c r="F38" s="13">
        <f t="shared" si="1"/>
        <v>0</v>
      </c>
      <c r="G38" s="47" t="s">
        <v>73</v>
      </c>
      <c r="K38" s="24"/>
      <c r="L38" s="24"/>
      <c r="M38" s="24"/>
      <c r="N38" s="24"/>
      <c r="O38" s="24"/>
    </row>
    <row r="39" spans="1:39" ht="16.5" x14ac:dyDescent="0.3">
      <c r="A39" s="39" t="s">
        <v>74</v>
      </c>
      <c r="B39" s="31">
        <v>0.69</v>
      </c>
      <c r="C39" s="32" t="s">
        <v>11</v>
      </c>
      <c r="D39" s="8">
        <v>0</v>
      </c>
      <c r="E39" s="28" t="s">
        <v>12</v>
      </c>
      <c r="F39" s="26">
        <f t="shared" ref="F39" si="4">SUM(D39*B39/100)</f>
        <v>0</v>
      </c>
      <c r="G39" s="44" t="s">
        <v>75</v>
      </c>
      <c r="K39" s="24"/>
      <c r="L39" s="24"/>
      <c r="M39" s="24"/>
      <c r="N39" s="24"/>
      <c r="O39" s="24"/>
    </row>
    <row r="40" spans="1:39" ht="16.5" x14ac:dyDescent="0.3">
      <c r="A40" s="29" t="s">
        <v>76</v>
      </c>
      <c r="B40" s="13">
        <v>2.2599999999999998</v>
      </c>
      <c r="C40" s="12" t="s">
        <v>77</v>
      </c>
      <c r="D40" s="8">
        <v>0</v>
      </c>
      <c r="E40" s="18" t="s">
        <v>78</v>
      </c>
      <c r="F40" s="13">
        <f>SUM(D40*B40)</f>
        <v>0</v>
      </c>
      <c r="G40" s="44" t="s">
        <v>79</v>
      </c>
      <c r="K40" s="24"/>
      <c r="L40" s="24"/>
      <c r="M40" s="24"/>
      <c r="N40" s="24"/>
      <c r="O40" s="24"/>
    </row>
    <row r="41" spans="1:39" s="33" customFormat="1" x14ac:dyDescent="0.25">
      <c r="A41" s="29"/>
      <c r="B41" s="13"/>
      <c r="C41" s="12"/>
      <c r="D41" s="34"/>
      <c r="E41" s="18"/>
      <c r="F41" s="13"/>
      <c r="G41" s="12"/>
      <c r="H41" s="3"/>
      <c r="I41" s="3"/>
      <c r="J41" s="3"/>
      <c r="K41" s="24"/>
      <c r="L41" s="24"/>
      <c r="M41" s="24"/>
      <c r="N41" s="24"/>
      <c r="O41" s="24"/>
      <c r="P41" s="3"/>
      <c r="Q41" s="3"/>
      <c r="R41" s="3"/>
      <c r="S41" s="3"/>
      <c r="T41" s="3"/>
      <c r="U41" s="3"/>
      <c r="V41" s="3"/>
      <c r="W41" s="3"/>
      <c r="X41" s="3"/>
      <c r="Y41" s="3"/>
      <c r="Z41" s="3"/>
      <c r="AA41" s="3"/>
      <c r="AB41" s="3"/>
      <c r="AC41" s="3"/>
      <c r="AD41" s="3"/>
      <c r="AE41" s="3"/>
      <c r="AF41" s="3"/>
      <c r="AG41" s="3"/>
      <c r="AH41" s="3"/>
      <c r="AI41" s="3"/>
      <c r="AJ41" s="3"/>
      <c r="AK41" s="3"/>
      <c r="AL41" s="3"/>
      <c r="AM41" s="3"/>
    </row>
    <row r="42" spans="1:39" x14ac:dyDescent="0.25">
      <c r="A42" s="19" t="s">
        <v>80</v>
      </c>
      <c r="B42" s="20">
        <v>30</v>
      </c>
      <c r="C42" s="14" t="s">
        <v>81</v>
      </c>
      <c r="D42" s="8">
        <v>0</v>
      </c>
      <c r="E42" s="19" t="s">
        <v>82</v>
      </c>
      <c r="F42" s="20">
        <f>SUM(D42*B42)</f>
        <v>0</v>
      </c>
      <c r="G42" s="12"/>
    </row>
    <row r="43" spans="1:39" ht="30" x14ac:dyDescent="0.25">
      <c r="A43" s="25" t="s">
        <v>83</v>
      </c>
      <c r="B43" s="20">
        <v>1.5</v>
      </c>
      <c r="C43" s="14" t="s">
        <v>81</v>
      </c>
      <c r="D43" s="8">
        <v>0</v>
      </c>
      <c r="E43" s="14" t="s">
        <v>82</v>
      </c>
      <c r="F43" s="20">
        <f>SUM(B43*D43)</f>
        <v>0</v>
      </c>
      <c r="G43" s="12"/>
    </row>
    <row r="44" spans="1:39" x14ac:dyDescent="0.25">
      <c r="A44" s="37"/>
      <c r="D44" s="50" t="s">
        <v>84</v>
      </c>
      <c r="E44" s="51"/>
      <c r="F44" s="21">
        <f>SUM(F9:F43)</f>
        <v>0</v>
      </c>
      <c r="G44" s="37"/>
    </row>
    <row r="45" spans="1:39" x14ac:dyDescent="0.25">
      <c r="A45" s="37"/>
      <c r="D45" s="37"/>
      <c r="E45" s="37"/>
      <c r="F45" s="9"/>
      <c r="G45" s="37"/>
    </row>
    <row r="46" spans="1:39" x14ac:dyDescent="0.25">
      <c r="A46" s="37"/>
      <c r="D46" s="37"/>
      <c r="E46" s="37"/>
      <c r="F46" s="9"/>
      <c r="G46" s="37"/>
    </row>
    <row r="47" spans="1:39" ht="15" customHeight="1" x14ac:dyDescent="0.25">
      <c r="A47" s="49" t="s">
        <v>85</v>
      </c>
      <c r="D47" s="37"/>
      <c r="E47" s="37"/>
      <c r="F47" s="9"/>
      <c r="G47" s="37"/>
    </row>
    <row r="48" spans="1:39" x14ac:dyDescent="0.25">
      <c r="A48" s="49"/>
      <c r="D48" s="37"/>
      <c r="E48" s="37"/>
      <c r="F48" s="9"/>
      <c r="G48" s="37"/>
    </row>
    <row r="49" spans="1:9" x14ac:dyDescent="0.25">
      <c r="A49" s="49"/>
      <c r="D49" s="37"/>
      <c r="E49" s="37"/>
      <c r="F49" s="9"/>
      <c r="G49" s="37"/>
    </row>
    <row r="50" spans="1:9" x14ac:dyDescent="0.25">
      <c r="A50" s="49"/>
      <c r="D50" s="37"/>
      <c r="E50" s="37"/>
      <c r="F50" s="37"/>
      <c r="G50" s="37"/>
      <c r="H50" s="37"/>
      <c r="I50" s="37"/>
    </row>
    <row r="51" spans="1:9" ht="45" x14ac:dyDescent="0.25">
      <c r="A51" s="40" t="s">
        <v>86</v>
      </c>
      <c r="D51" s="37"/>
      <c r="E51" s="37"/>
      <c r="F51" s="37"/>
      <c r="G51" s="37"/>
      <c r="H51" s="37"/>
      <c r="I51" s="37"/>
    </row>
    <row r="52" spans="1:9" ht="60" x14ac:dyDescent="0.25">
      <c r="A52" s="40" t="s">
        <v>87</v>
      </c>
      <c r="D52" s="37"/>
      <c r="E52" s="37"/>
      <c r="F52" s="37"/>
      <c r="G52" s="37"/>
      <c r="H52" s="37"/>
      <c r="I52" s="37"/>
    </row>
    <row r="53" spans="1:9" ht="60" x14ac:dyDescent="0.25">
      <c r="A53" s="40" t="s">
        <v>88</v>
      </c>
      <c r="D53" s="37"/>
      <c r="E53" s="37"/>
      <c r="F53" s="37"/>
      <c r="G53" s="37"/>
      <c r="H53" s="37"/>
      <c r="I53" s="37"/>
    </row>
    <row r="54" spans="1:9" x14ac:dyDescent="0.25">
      <c r="A54" s="40" t="s">
        <v>89</v>
      </c>
      <c r="D54" s="37"/>
      <c r="E54" s="37"/>
      <c r="F54" s="37"/>
      <c r="G54" s="37"/>
      <c r="H54" s="37"/>
      <c r="I54" s="37"/>
    </row>
    <row r="55" spans="1:9" ht="30" x14ac:dyDescent="0.25">
      <c r="A55" s="40" t="s">
        <v>90</v>
      </c>
      <c r="D55" s="37"/>
      <c r="E55" s="37"/>
      <c r="F55" s="37"/>
      <c r="G55" s="37"/>
      <c r="H55" s="37"/>
      <c r="I55" s="37"/>
    </row>
    <row r="56" spans="1:9" ht="30" x14ac:dyDescent="0.25">
      <c r="A56" s="40" t="s">
        <v>91</v>
      </c>
      <c r="D56" s="37"/>
      <c r="E56" s="37"/>
      <c r="F56" s="37"/>
      <c r="G56" s="37"/>
    </row>
    <row r="57" spans="1:9" x14ac:dyDescent="0.25">
      <c r="A57" s="40"/>
      <c r="D57" s="37"/>
      <c r="E57" s="37"/>
      <c r="F57" s="37"/>
      <c r="G57" s="37"/>
    </row>
    <row r="58" spans="1:9" x14ac:dyDescent="0.25">
      <c r="A58" s="40"/>
      <c r="D58" s="37"/>
      <c r="E58" s="37"/>
      <c r="F58" s="37"/>
      <c r="G58" s="37"/>
    </row>
    <row r="59" spans="1:9" x14ac:dyDescent="0.25">
      <c r="A59" s="40"/>
      <c r="D59" s="37"/>
      <c r="E59" s="37"/>
      <c r="F59" s="37"/>
      <c r="G59" s="37"/>
    </row>
    <row r="60" spans="1:9" x14ac:dyDescent="0.25">
      <c r="A60" s="40"/>
      <c r="D60" s="37"/>
      <c r="E60" s="37"/>
      <c r="F60" s="37"/>
      <c r="G60" s="37"/>
    </row>
    <row r="61" spans="1:9" x14ac:dyDescent="0.25">
      <c r="A61" s="40"/>
      <c r="D61" s="37"/>
      <c r="E61" s="37"/>
      <c r="F61" s="37"/>
      <c r="G61" s="37"/>
    </row>
    <row r="62" spans="1:9" x14ac:dyDescent="0.25">
      <c r="A62" s="40"/>
      <c r="D62" s="37"/>
      <c r="E62" s="37"/>
      <c r="F62" s="37"/>
      <c r="G62" s="37"/>
    </row>
    <row r="63" spans="1:9" x14ac:dyDescent="0.25">
      <c r="A63" s="40"/>
      <c r="D63" s="37"/>
      <c r="E63" s="37"/>
      <c r="F63" s="37"/>
      <c r="G63" s="37"/>
    </row>
    <row r="64" spans="1:9" x14ac:dyDescent="0.25">
      <c r="A64" s="40"/>
      <c r="D64" s="37"/>
      <c r="E64" s="37"/>
      <c r="F64" s="37"/>
      <c r="G64" s="37"/>
    </row>
    <row r="65" spans="1:6" x14ac:dyDescent="0.25">
      <c r="A65" s="40"/>
      <c r="D65" s="37"/>
      <c r="E65" s="37"/>
      <c r="F65" s="37"/>
    </row>
    <row r="66" spans="1:6" x14ac:dyDescent="0.25">
      <c r="A66" s="40"/>
      <c r="D66" s="37"/>
      <c r="E66" s="37"/>
      <c r="F66" s="37"/>
    </row>
    <row r="67" spans="1:6" x14ac:dyDescent="0.25">
      <c r="A67" s="40"/>
      <c r="D67" s="37"/>
      <c r="E67" s="37"/>
      <c r="F67" s="37"/>
    </row>
    <row r="68" spans="1:6" x14ac:dyDescent="0.25">
      <c r="A68" s="40"/>
      <c r="D68" s="37"/>
      <c r="E68" s="37"/>
      <c r="F68" s="37"/>
    </row>
    <row r="69" spans="1:6" x14ac:dyDescent="0.25">
      <c r="A69" s="40"/>
      <c r="D69" s="37"/>
      <c r="E69" s="37"/>
      <c r="F69" s="37"/>
    </row>
    <row r="70" spans="1:6" x14ac:dyDescent="0.25">
      <c r="A70" s="37"/>
      <c r="D70" s="37"/>
      <c r="E70" s="37"/>
      <c r="F70" s="37"/>
    </row>
    <row r="71" spans="1:6" x14ac:dyDescent="0.25">
      <c r="A71" s="37"/>
      <c r="D71" s="37"/>
      <c r="E71" s="37"/>
      <c r="F71" s="37"/>
    </row>
    <row r="72" spans="1:6" x14ac:dyDescent="0.25">
      <c r="A72" s="37"/>
      <c r="D72" s="37"/>
      <c r="E72" s="37"/>
      <c r="F72" s="37"/>
    </row>
    <row r="73" spans="1:6" x14ac:dyDescent="0.25">
      <c r="A73" s="37"/>
      <c r="D73" s="37"/>
      <c r="E73" s="37"/>
      <c r="F73" s="37"/>
    </row>
    <row r="74" spans="1:6" x14ac:dyDescent="0.25">
      <c r="A74" s="37"/>
      <c r="D74" s="37"/>
      <c r="E74" s="37"/>
      <c r="F74" s="37"/>
    </row>
    <row r="75" spans="1:6" x14ac:dyDescent="0.25">
      <c r="A75" s="37"/>
      <c r="D75" s="37"/>
      <c r="E75" s="37"/>
      <c r="F75" s="37"/>
    </row>
    <row r="76" spans="1:6" x14ac:dyDescent="0.25">
      <c r="A76" s="37"/>
      <c r="D76" s="37"/>
      <c r="E76" s="37"/>
      <c r="F76" s="37"/>
    </row>
    <row r="77" spans="1:6" x14ac:dyDescent="0.25">
      <c r="A77" s="37"/>
      <c r="D77" s="37"/>
      <c r="E77" s="37"/>
      <c r="F77" s="37"/>
    </row>
    <row r="78" spans="1:6" x14ac:dyDescent="0.25">
      <c r="A78" s="37"/>
      <c r="D78" s="37"/>
      <c r="E78" s="37"/>
      <c r="F78" s="37"/>
    </row>
    <row r="79" spans="1:6" x14ac:dyDescent="0.25">
      <c r="A79" s="37"/>
      <c r="D79" s="37"/>
      <c r="E79" s="37"/>
      <c r="F79" s="37"/>
    </row>
    <row r="80" spans="1:6" x14ac:dyDescent="0.25">
      <c r="A80" s="37"/>
      <c r="D80" s="37"/>
      <c r="E80" s="37"/>
      <c r="F80" s="37"/>
    </row>
    <row r="81" spans="6:6" x14ac:dyDescent="0.25">
      <c r="F81" s="37"/>
    </row>
    <row r="82" spans="6:6" x14ac:dyDescent="0.25">
      <c r="F82" s="37"/>
    </row>
    <row r="83" spans="6:6" x14ac:dyDescent="0.25">
      <c r="F83" s="37"/>
    </row>
  </sheetData>
  <mergeCells count="7">
    <mergeCell ref="A1:F1"/>
    <mergeCell ref="A47:A50"/>
    <mergeCell ref="D44:E44"/>
    <mergeCell ref="B8:C8"/>
    <mergeCell ref="B7:F7"/>
    <mergeCell ref="B5:F5"/>
    <mergeCell ref="B6:F6"/>
  </mergeCells>
  <hyperlinks>
    <hyperlink ref="A10" r:id="rId1"/>
    <hyperlink ref="A19" r:id="rId2"/>
    <hyperlink ref="A12" r:id="rId3"/>
    <hyperlink ref="A20" r:id="rId4"/>
    <hyperlink ref="A21" r:id="rId5" display="Dreid green lentils"/>
    <hyperlink ref="A29" r:id="rId6" display="sunflower seeds"/>
    <hyperlink ref="A18" r:id="rId7" display="oats"/>
    <hyperlink ref="A28" r:id="rId8" display="pumpkin seeds"/>
    <hyperlink ref="A32" r:id="rId9"/>
    <hyperlink ref="A9" r:id="rId10"/>
    <hyperlink ref="A11" r:id="rId11"/>
    <hyperlink ref="A17" r:id="rId12"/>
    <hyperlink ref="A23" r:id="rId13"/>
    <hyperlink ref="A37" r:id="rId14"/>
    <hyperlink ref="A36" r:id="rId15"/>
    <hyperlink ref="A40" r:id="rId16"/>
    <hyperlink ref="A27" r:id="rId17"/>
    <hyperlink ref="A26" r:id="rId18"/>
    <hyperlink ref="A30" r:id="rId19"/>
    <hyperlink ref="A24" r:id="rId20"/>
    <hyperlink ref="A31" r:id="rId21"/>
    <hyperlink ref="A14" r:id="rId22"/>
    <hyperlink ref="A15" r:id="rId23"/>
    <hyperlink ref="A13" r:id="rId24"/>
    <hyperlink ref="A25" r:id="rId25" display="unsulphured apricots"/>
    <hyperlink ref="A22" r:id="rId26"/>
    <hyperlink ref="A38" r:id="rId27"/>
    <hyperlink ref="A39" r:id="rId28" display="Tea tree, aloe and lime body wash"/>
    <hyperlink ref="A33" r:id="rId29"/>
    <hyperlink ref="A34" r:id="rId30" display="grapefruit and mandarin"/>
    <hyperlink ref="A35" r:id="rId31"/>
  </hyperlinks>
  <pageMargins left="0.70866141732283472" right="0.70866141732283472" top="0.74803149606299213" bottom="0.74803149606299213" header="0.31496062992125984" footer="0.31496062992125984"/>
  <pageSetup paperSize="9" scale="66" fitToHeight="2" orientation="landscape" horizontalDpi="4294967293" verticalDpi="0" r:id="rId32"/>
  <rowBreaks count="1" manualBreakCount="1">
    <brk id="45" max="16383" man="1"/>
  </rowBreaks>
  <drawing r:id="rId3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workbookViewId="0">
      <selection activeCell="C8" sqref="C8"/>
    </sheetView>
  </sheetViews>
  <sheetFormatPr defaultColWidth="8.85546875" defaultRowHeight="15" x14ac:dyDescent="0.25"/>
  <cols>
    <col min="1" max="1" width="40.28515625" style="33" customWidth="1"/>
    <col min="2" max="2" width="9.140625" style="34"/>
    <col min="3" max="5" width="9.140625" style="3"/>
    <col min="6" max="6" width="3" style="3" customWidth="1"/>
    <col min="7" max="29" width="8.85546875" style="3"/>
    <col min="30" max="16384" width="8.85546875" style="33"/>
  </cols>
  <sheetData>
    <row r="1" spans="1:31" x14ac:dyDescent="0.25">
      <c r="A1" s="37"/>
      <c r="D1" s="24"/>
      <c r="AD1" s="37"/>
      <c r="AE1" s="37"/>
    </row>
    <row r="2" spans="1:31" x14ac:dyDescent="0.25">
      <c r="A2" s="37"/>
      <c r="D2" s="24"/>
      <c r="AD2" s="37"/>
      <c r="AE2" s="37"/>
    </row>
    <row r="3" spans="1:31" x14ac:dyDescent="0.25">
      <c r="A3" s="37" t="s">
        <v>92</v>
      </c>
      <c r="D3" s="24"/>
      <c r="AD3" s="37"/>
      <c r="AE3" s="37"/>
    </row>
    <row r="4" spans="1:31" x14ac:dyDescent="0.25">
      <c r="A4" s="37"/>
      <c r="AD4" s="37"/>
      <c r="AE4" s="37"/>
    </row>
    <row r="5" spans="1:31" x14ac:dyDescent="0.25">
      <c r="A5" s="37" t="s">
        <v>93</v>
      </c>
      <c r="AD5" s="37"/>
      <c r="AE5" s="37"/>
    </row>
    <row r="6" spans="1:31" x14ac:dyDescent="0.25">
      <c r="A6" s="37"/>
      <c r="AD6" s="37"/>
      <c r="AE6" s="37"/>
    </row>
    <row r="7" spans="1:31" x14ac:dyDescent="0.25">
      <c r="A7" s="37"/>
      <c r="AD7" s="37"/>
      <c r="AE7" s="37"/>
    </row>
    <row r="8" spans="1:31" x14ac:dyDescent="0.25">
      <c r="A8" s="37"/>
      <c r="AD8" s="37"/>
      <c r="AE8" s="37"/>
    </row>
    <row r="9" spans="1:31" x14ac:dyDescent="0.25">
      <c r="A9" s="37"/>
      <c r="AD9" s="37"/>
      <c r="AE9" s="37"/>
    </row>
    <row r="10" spans="1:31" x14ac:dyDescent="0.25">
      <c r="A10" s="37"/>
      <c r="AD10" s="37"/>
      <c r="AE10" s="37"/>
    </row>
    <row r="11" spans="1:31" x14ac:dyDescent="0.25">
      <c r="A11" s="37"/>
      <c r="AD11" s="37"/>
      <c r="AE11" s="37"/>
    </row>
    <row r="12" spans="1:31" x14ac:dyDescent="0.25">
      <c r="A12" s="37"/>
      <c r="AD12" s="37"/>
      <c r="AE12" s="37"/>
    </row>
    <row r="13" spans="1:31" x14ac:dyDescent="0.25">
      <c r="A13" s="37"/>
      <c r="AD13" s="37"/>
      <c r="AE13" s="37"/>
    </row>
    <row r="14" spans="1:31" x14ac:dyDescent="0.25">
      <c r="A14" s="37"/>
      <c r="AD14" s="37"/>
      <c r="AE14" s="37"/>
    </row>
    <row r="15" spans="1:31" x14ac:dyDescent="0.25">
      <c r="A15" s="37"/>
      <c r="AD15" s="37"/>
      <c r="AE15" s="37"/>
    </row>
    <row r="16" spans="1:31" x14ac:dyDescent="0.25">
      <c r="A16" s="37"/>
      <c r="AD16" s="37"/>
      <c r="AE16" s="37"/>
    </row>
    <row r="17" spans="1:31" x14ac:dyDescent="0.25">
      <c r="A17" s="37"/>
      <c r="AD17" s="37"/>
      <c r="AE17" s="37"/>
    </row>
    <row r="18" spans="1:31" x14ac:dyDescent="0.25">
      <c r="A18" s="37"/>
      <c r="AD18" s="37"/>
      <c r="AE18" s="37"/>
    </row>
    <row r="19" spans="1:31" x14ac:dyDescent="0.25">
      <c r="A19" s="37"/>
      <c r="AD19" s="37"/>
      <c r="AE19" s="37"/>
    </row>
    <row r="20" spans="1:31" x14ac:dyDescent="0.25">
      <c r="A20" s="37"/>
      <c r="AD20" s="37"/>
      <c r="AE20" s="37"/>
    </row>
    <row r="21" spans="1:31" x14ac:dyDescent="0.25">
      <c r="A21" s="37"/>
      <c r="AD21" s="37"/>
      <c r="AE21" s="37"/>
    </row>
    <row r="22" spans="1:31" x14ac:dyDescent="0.25">
      <c r="A22" s="37"/>
      <c r="AD22" s="37"/>
      <c r="AE22" s="37"/>
    </row>
    <row r="23" spans="1:31" x14ac:dyDescent="0.25">
      <c r="A23" s="37"/>
      <c r="AD23" s="37"/>
      <c r="AE23" s="37"/>
    </row>
    <row r="24" spans="1:31" x14ac:dyDescent="0.25">
      <c r="A24" s="37"/>
      <c r="AD24" s="37"/>
      <c r="AE24" s="37"/>
    </row>
    <row r="25" spans="1:31" x14ac:dyDescent="0.25">
      <c r="A25" s="37"/>
      <c r="AD25" s="37"/>
      <c r="AE25" s="37"/>
    </row>
    <row r="26" spans="1:31" x14ac:dyDescent="0.25">
      <c r="A26" s="37"/>
      <c r="AD26" s="37"/>
      <c r="AE26" s="37"/>
    </row>
    <row r="27" spans="1:31" x14ac:dyDescent="0.25">
      <c r="A27" s="37"/>
      <c r="AD27" s="37"/>
      <c r="AE27" s="37"/>
    </row>
    <row r="28" spans="1:31" x14ac:dyDescent="0.25">
      <c r="A28" s="37"/>
      <c r="AD28" s="37"/>
      <c r="AE28" s="37"/>
    </row>
    <row r="29" spans="1:31" x14ac:dyDescent="0.25">
      <c r="A29" s="37"/>
      <c r="AD29" s="37"/>
      <c r="AE29" s="37"/>
    </row>
    <row r="30" spans="1:31" x14ac:dyDescent="0.25">
      <c r="A30" s="37"/>
      <c r="AD30" s="37"/>
      <c r="AE30" s="37"/>
    </row>
    <row r="31" spans="1:31" x14ac:dyDescent="0.25">
      <c r="A31" s="37"/>
      <c r="AD31" s="37"/>
      <c r="AE31" s="37"/>
    </row>
    <row r="32" spans="1:31" x14ac:dyDescent="0.25">
      <c r="A32" s="37"/>
      <c r="AD32" s="37"/>
      <c r="AE32" s="37"/>
    </row>
  </sheetData>
  <sortState ref="A1:AE32">
    <sortCondition descending="1" ref="B1:B3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buying list</vt:lpstr>
      <vt:lpstr>sheet2</vt:lpstr>
      <vt:lpstr>'buying list'!Print_Area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Townend</dc:creator>
  <cp:lastModifiedBy>Colin Townend</cp:lastModifiedBy>
  <cp:revision/>
  <cp:lastPrinted>2020-03-13T07:02:06Z</cp:lastPrinted>
  <dcterms:created xsi:type="dcterms:W3CDTF">2019-10-17T21:10:27Z</dcterms:created>
  <dcterms:modified xsi:type="dcterms:W3CDTF">2020-03-13T07:11:26Z</dcterms:modified>
</cp:coreProperties>
</file>